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quires\Documents\GoEngineer Items\Stratasys\Consumables\Order Forms\"/>
    </mc:Choice>
  </mc:AlternateContent>
  <xr:revisionPtr revIDLastSave="0" documentId="8_{61E9B486-DEA3-4CEE-9F57-0A838C945A50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1" l="1"/>
  <c r="H37" i="1"/>
  <c r="H38" i="1"/>
  <c r="H60" i="1"/>
  <c r="H61" i="1"/>
  <c r="H62" i="1"/>
  <c r="H63" i="1"/>
  <c r="H64" i="1"/>
  <c r="H80" i="1"/>
  <c r="H79" i="1"/>
  <c r="H78" i="1"/>
  <c r="H116" i="1"/>
  <c r="H33" i="1"/>
  <c r="H90" i="1"/>
  <c r="H89" i="1"/>
  <c r="H35" i="1"/>
  <c r="H115" i="1"/>
  <c r="H88" i="1"/>
  <c r="H117" i="1" l="1"/>
  <c r="H84" i="1"/>
  <c r="H122" i="1"/>
  <c r="H48" i="1"/>
  <c r="H36" i="1" l="1"/>
  <c r="H58" i="1" l="1"/>
  <c r="H57" i="1"/>
  <c r="H66" i="1"/>
  <c r="H85" i="1" l="1"/>
  <c r="H112" i="1"/>
  <c r="H39" i="1"/>
  <c r="H40" i="1"/>
  <c r="H54" i="1" l="1"/>
  <c r="H101" i="1" l="1"/>
  <c r="H100" i="1"/>
  <c r="H53" i="1" l="1"/>
  <c r="H52" i="1"/>
  <c r="H104" i="1" l="1"/>
  <c r="H103" i="1"/>
  <c r="H102" i="1"/>
  <c r="H105" i="1"/>
  <c r="H106" i="1"/>
  <c r="H107" i="1"/>
  <c r="H98" i="1"/>
  <c r="H82" i="1" l="1"/>
  <c r="H83" i="1"/>
  <c r="H111" i="1" l="1"/>
  <c r="H95" i="1" l="1"/>
  <c r="H96" i="1"/>
  <c r="H109" i="1"/>
  <c r="H110" i="1"/>
  <c r="H97" i="1"/>
  <c r="H108" i="1"/>
  <c r="H120" i="1"/>
  <c r="H114" i="1"/>
  <c r="H94" i="1"/>
  <c r="H123" i="1"/>
  <c r="H92" i="1"/>
  <c r="H118" i="1"/>
  <c r="H119" i="1"/>
  <c r="H99" i="1"/>
  <c r="H91" i="1"/>
  <c r="H87" i="1"/>
  <c r="H93" i="1"/>
  <c r="H71" i="1"/>
  <c r="H72" i="1"/>
  <c r="H73" i="1"/>
  <c r="H74" i="1"/>
  <c r="H75" i="1"/>
  <c r="H76" i="1"/>
  <c r="H77" i="1"/>
  <c r="H81" i="1"/>
  <c r="H86" i="1"/>
  <c r="H34" i="1"/>
  <c r="H32" i="1"/>
  <c r="H27" i="1" s="1"/>
  <c r="H45" i="1"/>
  <c r="H46" i="1"/>
  <c r="H47" i="1"/>
  <c r="H42" i="1"/>
  <c r="H43" i="1"/>
</calcChain>
</file>

<file path=xl/sharedStrings.xml><?xml version="1.0" encoding="utf-8"?>
<sst xmlns="http://schemas.openxmlformats.org/spreadsheetml/2006/main" count="228" uniqueCount="221">
  <si>
    <t>Consumable Order Line:  855-470-0647 (toll free)</t>
  </si>
  <si>
    <t>Technical Support Call: 855-470-0647</t>
  </si>
  <si>
    <t>Fax: 855-470-0648 (toll free)</t>
  </si>
  <si>
    <t>Stratasys Recycle</t>
  </si>
  <si>
    <t>Billing Address:</t>
  </si>
  <si>
    <t>Qty</t>
  </si>
  <si>
    <t>Price Each</t>
  </si>
  <si>
    <t>Part#</t>
  </si>
  <si>
    <t>Stratasys Safety Data</t>
  </si>
  <si>
    <t>Sub Totals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</si>
  <si>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</si>
  <si>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</si>
  <si>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</si>
  <si>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</si>
  <si>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t>BILLING INFORMATION</t>
  </si>
  <si>
    <t>DELIVERY INFORMATION</t>
  </si>
  <si>
    <t>Order Total*</t>
  </si>
  <si>
    <t>supplies@goengineer.com</t>
  </si>
  <si>
    <t>Email this Form to:</t>
  </si>
  <si>
    <t xml:space="preserve">Consumables </t>
  </si>
  <si>
    <t>123-00304</t>
  </si>
  <si>
    <t>123-00305</t>
  </si>
  <si>
    <t>123-00306</t>
  </si>
  <si>
    <t>333-60101</t>
  </si>
  <si>
    <t>333-60102</t>
  </si>
  <si>
    <t>333-60103</t>
  </si>
  <si>
    <t>333-60104</t>
  </si>
  <si>
    <t>MTRL, FDM, (M), PLA BLK, 60CI</t>
  </si>
  <si>
    <t>MTRL, FDM, (M), PLA WHT, 60CI</t>
  </si>
  <si>
    <t>MTRL, FDM, (M), PLA RED, 60CI</t>
  </si>
  <si>
    <t>MTRL, FDM, (M), PLA BLU, 60CI</t>
  </si>
  <si>
    <t>333-60109</t>
  </si>
  <si>
    <t>333-60110</t>
  </si>
  <si>
    <t>MTRL, FDM, (M), PLA LT GRY, 60CI</t>
  </si>
  <si>
    <t xml:space="preserve">MTRL, FDM, (M), PLA MD GRY, 60CI               </t>
  </si>
  <si>
    <t>333-60130</t>
  </si>
  <si>
    <t>333-60131</t>
  </si>
  <si>
    <t>333-60132</t>
  </si>
  <si>
    <t>333-60133</t>
  </si>
  <si>
    <t>333-60134</t>
  </si>
  <si>
    <t>MTRL, FDM, (M), PLA GRN TRANS, 60 CI</t>
  </si>
  <si>
    <t>MTRL, FDM, (M), PLA NAT TRANS, 60CI</t>
  </si>
  <si>
    <t>MTRL, FDM, (M), PLA RED TRANS, 60CI</t>
  </si>
  <si>
    <t xml:space="preserve">MTRL, FDM, (M), PLA YEL TRANS, 60CI                        </t>
  </si>
  <si>
    <t xml:space="preserve">MTRL, FDM, (M), PLA BLU TRANS, 60CI                                                                 </t>
  </si>
  <si>
    <t>333-60300</t>
  </si>
  <si>
    <t>333-60301</t>
  </si>
  <si>
    <t>333-60302</t>
  </si>
  <si>
    <t>333-60303</t>
  </si>
  <si>
    <t>333-60304</t>
  </si>
  <si>
    <t>333-60305</t>
  </si>
  <si>
    <t>333-60306</t>
  </si>
  <si>
    <t>333-60307</t>
  </si>
  <si>
    <t>333-60308</t>
  </si>
  <si>
    <t>MTRL, FDM, (M), ABSM30 IVR, 60CI</t>
  </si>
  <si>
    <t>MTRL, FDM, (M), ABSM30 BLK, 60CI</t>
  </si>
  <si>
    <t>MTRL, FDM, (M), ABSM30 WHT, 60CI
$</t>
  </si>
  <si>
    <t>MTRL, FDM, (M), ABSM30 RED, 60CI</t>
  </si>
  <si>
    <t>MTRL, FDM, (M), ABSM30 BLU, 60CI</t>
  </si>
  <si>
    <t>MTRL, FDM, (M), ABSM30 GRN, 60CI</t>
  </si>
  <si>
    <t>MTRL, FDM, (M), ABSM30 YEL, 60CI</t>
  </si>
  <si>
    <t>MTRL, FDM, (M), ABSM30 ORG, 60CI</t>
  </si>
  <si>
    <t>MTRL, FDM, (M), ABSM30 DK GRY, 60CI</t>
  </si>
  <si>
    <t>333-60500</t>
  </si>
  <si>
    <t>MTRL, FDM, (M), ASA IVR, 60CI</t>
  </si>
  <si>
    <t>333-60501</t>
  </si>
  <si>
    <t>333-60502</t>
  </si>
  <si>
    <t>333-60503</t>
  </si>
  <si>
    <t>333-60504</t>
  </si>
  <si>
    <t>333-60505</t>
  </si>
  <si>
    <t>333-60506</t>
  </si>
  <si>
    <t>333-60507</t>
  </si>
  <si>
    <t>333-60508</t>
  </si>
  <si>
    <t>333-60509</t>
  </si>
  <si>
    <t>MTRL, FDM, (M), ASA BLK, 60CI</t>
  </si>
  <si>
    <t>MTRL, FDM, (M), ASA WHT, 60CI</t>
  </si>
  <si>
    <t>MTRL, FDM, (M), ASA RED, 60CI</t>
  </si>
  <si>
    <t>MTRL, FDM, (M), ASA BLU, 60CI</t>
  </si>
  <si>
    <t>MTRL, FDM, (M), ASA GRN, 60CI</t>
  </si>
  <si>
    <t>MTRL, FDM, (M), ASA YEL, 60CI</t>
  </si>
  <si>
    <t>MTRL, FDM, (M), ASA ORG, 60CI</t>
  </si>
  <si>
    <t>MTRL, FDM, (M), ASA DK GRY, 60CI</t>
  </si>
  <si>
    <t>MTRL, FDM, (M), ASA LT GRY, 60CI</t>
  </si>
  <si>
    <t>333-60700</t>
  </si>
  <si>
    <t>333-60701</t>
  </si>
  <si>
    <t>333-90101</t>
  </si>
  <si>
    <t>MTRL, FDM, (M), PLA BLK, 90CI</t>
  </si>
  <si>
    <t>333-90102</t>
  </si>
  <si>
    <t>MTRL, FDM, (M), PLA WHT, 90CI</t>
  </si>
  <si>
    <t>333-90109</t>
  </si>
  <si>
    <t>MTRL, FDM, (M), PLA LT GRY, 90CI</t>
  </si>
  <si>
    <t>333-90300</t>
  </si>
  <si>
    <t>333-90301</t>
  </si>
  <si>
    <t>MTRL, FDM, (M), ABSM30 IVR, 90CI</t>
  </si>
  <si>
    <r>
      <t>MTRL, FDM, (M), ABSM30 BLK, 90CI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</t>
    </r>
  </si>
  <si>
    <t>333-90308</t>
  </si>
  <si>
    <t>MTRL, FDM, (M), ABSM30 WHT, 90CI</t>
  </si>
  <si>
    <t>333-90500</t>
  </si>
  <si>
    <t>333-90501</t>
  </si>
  <si>
    <t>333-90502</t>
  </si>
  <si>
    <t>333-90509</t>
  </si>
  <si>
    <t>333-90701</t>
  </si>
  <si>
    <t>333-90302</t>
  </si>
  <si>
    <t>MTRL, FDM, (M), ABSM30 DK GRY, 90CI</t>
  </si>
  <si>
    <t>MTRL, FDM, (M), ASA IVR, 90CI</t>
  </si>
  <si>
    <t>MTRL, FDM, (M), ASA BLK, 90CI</t>
  </si>
  <si>
    <t>MTRL, FDM, (M), ASA WHT, 90CI</t>
  </si>
  <si>
    <t>MTRL, FDM, (M), ASA LT GRY, 90CI</t>
  </si>
  <si>
    <t>333-63500</t>
  </si>
  <si>
    <t>Material Supplies</t>
  </si>
  <si>
    <t>Tips</t>
  </si>
  <si>
    <t>Bases</t>
  </si>
  <si>
    <t>300-00600</t>
  </si>
  <si>
    <t>300-00103</t>
  </si>
  <si>
    <t>P400-SC Soluble Concentrate (case of 12)</t>
  </si>
  <si>
    <t>Ecoworks Cleaning Agent (case of 24)</t>
  </si>
  <si>
    <t>Support Removal Supplies</t>
  </si>
  <si>
    <t>Shipping Address:</t>
  </si>
  <si>
    <t>City:</t>
  </si>
  <si>
    <t>State:</t>
  </si>
  <si>
    <t>Zip:</t>
  </si>
  <si>
    <t>Printer Type:</t>
  </si>
  <si>
    <t>Page 1 of 2</t>
  </si>
  <si>
    <t>Page 2 of 2</t>
  </si>
  <si>
    <t>YOUR PRINTER INFORMATION</t>
  </si>
  <si>
    <r>
      <t xml:space="preserve">SHIPPING INSTRUCTIONS  </t>
    </r>
    <r>
      <rPr>
        <b/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</si>
  <si>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333-60201</t>
  </si>
  <si>
    <t>123-00307-S</t>
  </si>
  <si>
    <t>GoEngineer Online Store</t>
  </si>
  <si>
    <t xml:space="preserve">  Technical Support email: AMSupport@goengineer.com</t>
  </si>
  <si>
    <t>405502-0001-S</t>
  </si>
  <si>
    <r>
      <rPr>
        <b/>
        <sz val="14"/>
        <color theme="1"/>
        <rFont val="Calibri"/>
        <family val="2"/>
        <scheme val="minor"/>
      </rPr>
      <t>Bags</t>
    </r>
    <r>
      <rPr>
        <sz val="14"/>
        <color theme="1"/>
        <rFont val="Calibri"/>
        <family val="2"/>
        <scheme val="minor"/>
      </rPr>
      <t>: Carrier Storage Bag (Qty of 2)</t>
    </r>
  </si>
  <si>
    <t>F170/F120 Standard Modeling Bases - Pack of 16</t>
  </si>
  <si>
    <t>123-00330-V</t>
  </si>
  <si>
    <r>
      <t xml:space="preserve">F123 SERIES ELASTOMER EXTRUSION KIT </t>
    </r>
    <r>
      <rPr>
        <sz val="14"/>
        <color rgb="FFFF0000"/>
        <rFont val="Calibri"/>
        <family val="2"/>
        <scheme val="minor"/>
      </rPr>
      <t xml:space="preserve"> *See bottom of page for details of kit.</t>
    </r>
  </si>
  <si>
    <t>123-00302-S</t>
  </si>
  <si>
    <t xml:space="preserve"> *F123 SERIES Elastomer Extrusion Kit Contains the following:</t>
  </si>
  <si>
    <t xml:space="preserve">  - Custom elastomer extrusion head (blue)</t>
  </si>
  <si>
    <t xml:space="preserve">  - 1 spool TPU 92A filament, black, 60 ci</t>
  </si>
  <si>
    <t xml:space="preserve">  - 2 Upper Y-block parts</t>
  </si>
  <si>
    <t xml:space="preserve">  - Brochure with install instructions</t>
  </si>
  <si>
    <t xml:space="preserve">  - Web address to download the F123 TPU 92A Best Practices document</t>
  </si>
  <si>
    <t>F123 SERIES PLA Extrusion Kit Contains the Following:</t>
  </si>
  <si>
    <t xml:space="preserve"> </t>
  </si>
  <si>
    <t xml:space="preserve">   - PLA cooling module</t>
  </si>
  <si>
    <t xml:space="preserve">   - PLA extrusion head</t>
  </si>
  <si>
    <t xml:space="preserve">   - PLA material canister Black 60CI</t>
  </si>
  <si>
    <t>123-00200-V</t>
  </si>
  <si>
    <r>
      <t xml:space="preserve">F123 SERIES PLA EXTRUSION KIT </t>
    </r>
    <r>
      <rPr>
        <sz val="14"/>
        <color rgb="FFFF0000"/>
        <rFont val="Calibri"/>
        <family val="2"/>
        <scheme val="minor"/>
      </rPr>
      <t>*See bottom of page for details of kit.</t>
    </r>
  </si>
  <si>
    <t>123-00314-S</t>
  </si>
  <si>
    <t>333-60400</t>
  </si>
  <si>
    <t>333-90230</t>
  </si>
  <si>
    <t>333-90410</t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</si>
  <si>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</si>
  <si>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</si>
  <si>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</si>
  <si>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</si>
  <si>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123-00321-S</t>
  </si>
  <si>
    <t xml:space="preserve">         PART/MATERIAL INFORMATION</t>
  </si>
  <si>
    <t xml:space="preserve">Description </t>
  </si>
  <si>
    <t>CREDIT CARD:  Use our online store OR submit this form for a formal quote and receive a secure online link to pay by credit card.</t>
  </si>
  <si>
    <t>*Accounts Payable Email:</t>
  </si>
  <si>
    <t>331-20207</t>
  </si>
  <si>
    <t>331-20307</t>
  </si>
  <si>
    <t>331-20507</t>
  </si>
  <si>
    <t>333-90310</t>
  </si>
  <si>
    <t>123-00601-S</t>
  </si>
  <si>
    <t>123-00301-S</t>
  </si>
  <si>
    <t>QSR SOLUBLE SUPPORT FILAMENT , 60in^3 (983 cc)</t>
  </si>
  <si>
    <t>Support Material-F120/F770</t>
  </si>
  <si>
    <r>
      <t xml:space="preserve">MTRL, FDM, COIL, (M), ABS BLK, 200CI, Long Lead </t>
    </r>
    <r>
      <rPr>
        <sz val="14"/>
        <color rgb="FFFF0000"/>
        <rFont val="Calibri"/>
        <family val="2"/>
        <scheme val="minor"/>
      </rPr>
      <t>(For F120/F770 Only!)</t>
    </r>
  </si>
  <si>
    <r>
      <t xml:space="preserve">MTRL, FDM, COIL, (M), ASA IVR, 200CI, Long Lead </t>
    </r>
    <r>
      <rPr>
        <sz val="14"/>
        <color rgb="FFFF0000"/>
        <rFont val="Calibri"/>
        <family val="2"/>
        <scheme val="minor"/>
      </rPr>
      <t>(For F120/F770 Only!)</t>
    </r>
  </si>
  <si>
    <r>
      <t xml:space="preserve">MTRL, FDM,COIL,  (S), SR-30, 200CI, Long Lead </t>
    </r>
    <r>
      <rPr>
        <sz val="14"/>
        <color rgb="FFFF0000"/>
        <rFont val="Calibri"/>
        <family val="2"/>
        <scheme val="minor"/>
      </rPr>
      <t>(For F120/F770 Only!)</t>
    </r>
  </si>
  <si>
    <t>Modeling Material- F170/F270/F370</t>
  </si>
  <si>
    <t>Support-F170/F270/F370</t>
  </si>
  <si>
    <t xml:space="preserve">F123 Tip Shield Kit - Includes 4 Tip Shields w/Retaining Clips		</t>
  </si>
  <si>
    <t>Model Material - F120/F770</t>
  </si>
  <si>
    <t xml:space="preserve">USD F123 CONSUMABLE ORDER FORM </t>
  </si>
  <si>
    <t xml:space="preserve">F123 Tip Wipe Assemblies Kit </t>
  </si>
  <si>
    <t>123-00402-S</t>
  </si>
  <si>
    <r>
      <t xml:space="preserve">MTRL, FDM, (M), ABS-ESD7 BLK, 90CI </t>
    </r>
    <r>
      <rPr>
        <sz val="14"/>
        <color rgb="FFFF0000"/>
        <rFont val="Calibri"/>
        <family val="2"/>
        <scheme val="minor"/>
      </rPr>
      <t>(F370, F370CR)</t>
    </r>
  </si>
  <si>
    <r>
      <t xml:space="preserve">MTRL, FDM, (M), PC-ABS BLK, 60CI  </t>
    </r>
    <r>
      <rPr>
        <sz val="14"/>
        <color rgb="FFFF0000"/>
        <rFont val="Calibri"/>
        <family val="2"/>
        <scheme val="minor"/>
      </rPr>
      <t>(For F370, F370CR Only)</t>
    </r>
  </si>
  <si>
    <r>
      <t xml:space="preserve">MTRL, FDM, (M), PC-ABS BLK, 90CI  </t>
    </r>
    <r>
      <rPr>
        <sz val="14"/>
        <color rgb="FFFF0000"/>
        <rFont val="Calibri"/>
        <family val="2"/>
        <scheme val="minor"/>
      </rPr>
      <t>(For F370, F370CR Only)</t>
    </r>
  </si>
  <si>
    <r>
      <t xml:space="preserve">MTRL, FDM, (M), PC-ABS WHT, 60CI  </t>
    </r>
    <r>
      <rPr>
        <sz val="14"/>
        <color rgb="FFFF0000"/>
        <rFont val="Calibri"/>
        <family val="2"/>
        <scheme val="minor"/>
      </rPr>
      <t>(For F370, F370CR Only)</t>
    </r>
  </si>
  <si>
    <t>123-00602-S</t>
  </si>
  <si>
    <t>123-00603-S</t>
  </si>
  <si>
    <t>333-90450</t>
  </si>
  <si>
    <r>
      <t xml:space="preserve">MTRL, FDM, (M), ELAST92A, BLK, 60CI </t>
    </r>
    <r>
      <rPr>
        <sz val="14"/>
        <color rgb="FFFF0000"/>
        <rFont val="Calibri"/>
        <family val="2"/>
        <scheme val="minor"/>
      </rPr>
      <t>(F170, F270, F370,F370CR,F190CR)</t>
    </r>
  </si>
  <si>
    <r>
      <t xml:space="preserve">MTRL, FDM, (M), ABS-CF10, 90CI </t>
    </r>
    <r>
      <rPr>
        <sz val="14"/>
        <color rgb="FFFF0000"/>
        <rFont val="Calibri"/>
        <family val="2"/>
        <scheme val="minor"/>
      </rPr>
      <t>(F170, F270, F370, F370CR,F190CR)</t>
    </r>
  </si>
  <si>
    <r>
      <t xml:space="preserve">MTRL, FDM, (M), NYLON-CF10, 90CI </t>
    </r>
    <r>
      <rPr>
        <sz val="14"/>
        <color rgb="FFFF0000"/>
        <rFont val="Calibri"/>
        <family val="2"/>
        <scheme val="minor"/>
      </rPr>
      <t>(F370CR, F190CR)</t>
    </r>
  </si>
  <si>
    <r>
      <t xml:space="preserve">F123 SERIES CR EXTRUSION HEAD </t>
    </r>
    <r>
      <rPr>
        <sz val="14"/>
        <color rgb="FFFF0000"/>
        <rFont val="Calibri"/>
        <family val="2"/>
        <scheme val="minor"/>
      </rPr>
      <t>(F190CR, F370CR)</t>
    </r>
  </si>
  <si>
    <r>
      <t xml:space="preserve">F370 Standard Modeling Bases - Pack of 16 </t>
    </r>
    <r>
      <rPr>
        <sz val="14"/>
        <color rgb="FFFF0000"/>
        <rFont val="Calibri"/>
        <family val="2"/>
        <scheme val="minor"/>
      </rPr>
      <t>(F370, F370CR)</t>
    </r>
  </si>
  <si>
    <r>
      <t xml:space="preserve">F123 SERIES PLA COOLING MODULE </t>
    </r>
    <r>
      <rPr>
        <sz val="14"/>
        <color rgb="FFFF0000"/>
        <rFont val="Calibri"/>
        <family val="2"/>
        <scheme val="minor"/>
      </rPr>
      <t>(F170, F270, F370 Elastomer, F370)</t>
    </r>
  </si>
  <si>
    <r>
      <t>Extrusion Head (Standard Head for  ABS,PC-ABS,ASA,DIRAN,ABS-ESD7,QSR)</t>
    </r>
    <r>
      <rPr>
        <sz val="14"/>
        <color rgb="FFFF0000"/>
        <rFont val="Calibri"/>
        <family val="2"/>
        <scheme val="minor"/>
      </rPr>
      <t>(F770, F120, F170, F270, F370 Elastomer, F370, F370CR, F190CR)</t>
    </r>
  </si>
  <si>
    <r>
      <t xml:space="preserve">F123 SERIES ABS-CF10 EXTRUSION HEAD </t>
    </r>
    <r>
      <rPr>
        <sz val="12"/>
        <color rgb="FFFF0000"/>
        <rFont val="Arial"/>
        <family val="2"/>
      </rPr>
      <t>(F170, F270, F370 Elastomer, F370, F370CR, F190CR)</t>
    </r>
  </si>
  <si>
    <r>
      <t xml:space="preserve">F123 SERIES ELASTOMER EXTRUSION HEAD </t>
    </r>
    <r>
      <rPr>
        <sz val="14"/>
        <color rgb="FFFF0000"/>
        <rFont val="Calibri"/>
        <family val="2"/>
        <scheme val="minor"/>
      </rPr>
      <t>(F170, F270, F370 Elastomer, F370, F370CR, F190CR)</t>
    </r>
  </si>
  <si>
    <r>
      <t>F370 High Temperature Modeling Base (Pack of 16) Diran-</t>
    </r>
    <r>
      <rPr>
        <sz val="14"/>
        <color rgb="FFFF0000"/>
        <rFont val="Calibri"/>
        <family val="2"/>
        <scheme val="minor"/>
      </rPr>
      <t xml:space="preserve"> (F370, F370CR)</t>
    </r>
  </si>
  <si>
    <r>
      <t xml:space="preserve">F123 SERIES CR EXTRUSION HEAD T14 </t>
    </r>
    <r>
      <rPr>
        <sz val="14"/>
        <color rgb="FFFF0000"/>
        <rFont val="Calibri"/>
        <family val="2"/>
        <scheme val="minor"/>
      </rPr>
      <t>(F170, F270,F370,F370 Elastomer, F190CR, F370CR)</t>
    </r>
  </si>
  <si>
    <r>
      <t xml:space="preserve">PLA Extrusion Head </t>
    </r>
    <r>
      <rPr>
        <sz val="14"/>
        <color rgb="FFFF0000"/>
        <rFont val="Calibri"/>
        <family val="2"/>
        <scheme val="minor"/>
      </rPr>
      <t>(F170, F270, F370 Elastomer, F370)</t>
    </r>
  </si>
  <si>
    <r>
      <t xml:space="preserve">MTRL, DIRAN Support - SUP4000B - 60CI </t>
    </r>
    <r>
      <rPr>
        <sz val="14"/>
        <color rgb="FFFF0000"/>
        <rFont val="Calibri"/>
        <family val="2"/>
        <scheme val="minor"/>
      </rPr>
      <t>(For F370, F370CR  Only)</t>
    </r>
  </si>
  <si>
    <t>123-00303-S</t>
  </si>
  <si>
    <t>F190CR &amp; F270 MODELING BASES-Pack of 16</t>
  </si>
  <si>
    <t>331-20517</t>
  </si>
  <si>
    <t>331-20527</t>
  </si>
  <si>
    <t>331-20537</t>
  </si>
  <si>
    <t>331-20547</t>
  </si>
  <si>
    <t>331-20557</t>
  </si>
  <si>
    <t>331-20567</t>
  </si>
  <si>
    <r>
      <t xml:space="preserve">MTRL, FDM, COIL, (M), ASA RED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</si>
  <si>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FDM, COIL, (M), ASA YELLOW,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</si>
  <si>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FDM, COIL, (M), ASA LT GRAY,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</si>
  <si>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FDM, COIL, (M), ASA BLUE,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</si>
  <si>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FDM, COIL, (M), ASA BLACK,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</si>
  <si>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FDM, COIL, (M), ASA WHITE, 200CI, LONG LEAD </t>
    </r>
    <r>
      <rPr>
        <sz val="14"/>
        <color rgb="FFFF0000"/>
        <rFont val="Calibri"/>
        <family val="2"/>
      </rPr>
      <t>(For F120/F770 Only!)</t>
    </r>
  </si>
  <si>
    <r>
      <t xml:space="preserve">MTRL, DIRAN 410MF07, 90CI </t>
    </r>
    <r>
      <rPr>
        <sz val="14"/>
        <color rgb="FFFF0000"/>
        <rFont val="Calibri"/>
        <family val="2"/>
        <scheme val="minor"/>
      </rPr>
      <t>(For F370 , F370CR Only)</t>
    </r>
    <r>
      <rPr>
        <sz val="14"/>
        <color theme="1"/>
        <rFont val="Calibri"/>
        <family val="2"/>
        <scheme val="minor"/>
      </rPr>
      <t xml:space="preserve"> Requires specific modeling base(123-00314-S)</t>
    </r>
  </si>
  <si>
    <t>123-50102-S</t>
  </si>
  <si>
    <t>F770 BUILD SHEETS, 0.015" THICK, BOX OF 20</t>
  </si>
  <si>
    <r>
      <t xml:space="preserve">Heads  </t>
    </r>
    <r>
      <rPr>
        <b/>
        <sz val="12"/>
        <color theme="1"/>
        <rFont val="Calibri"/>
        <family val="2"/>
        <scheme val="minor"/>
      </rPr>
      <t>**Diamond Care maintenance includes two extrusion head replacements. Emerald Care Maintenance includes a 16% discount on replacement heads.  Please check your maintenance T&amp;C’s for eligibility and instructions on how to order if eligibility applies</t>
    </r>
    <r>
      <rPr>
        <b/>
        <sz val="14"/>
        <color theme="1"/>
        <rFont val="Calibri"/>
        <family val="2"/>
        <scheme val="minor"/>
      </rPr>
      <t xml:space="preserve">.  </t>
    </r>
    <r>
      <rPr>
        <b/>
        <sz val="12"/>
        <color theme="1"/>
        <rFont val="Calibri"/>
        <family val="2"/>
        <scheme val="minor"/>
      </rPr>
      <t>Please include your printer serial number when submitting your order.  **</t>
    </r>
  </si>
  <si>
    <t xml:space="preserve">*LOCAL SALES TAX, SHIPPING &amp; HANDLING IS NOT INCLUDED ON THIS FORM BUT WILL BE ADDED TO YOUR QUOTE WHERE APPLICABLE.  * </t>
  </si>
  <si>
    <t>333-70001</t>
  </si>
  <si>
    <t>MTRL, FDM, (M), TPU 92A RED, 60CI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</si>
</sst>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sz val="14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6262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rgb="FFFF0000"/>
      <name val="Arial"/>
      <family val="2"/>
    </font>
    <font>
      <sz val="14"/>
      <color rgb="FFFF0000"/>
      <name val="Calibri"/>
      <family val="2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7" applyNumberFormat="0" applyAlignment="0" applyProtection="0"/>
    <xf numFmtId="0" fontId="17" fillId="10" borderId="28" applyNumberFormat="0" applyAlignment="0" applyProtection="0"/>
    <xf numFmtId="0" fontId="18" fillId="10" borderId="27" applyNumberFormat="0" applyAlignment="0" applyProtection="0"/>
    <xf numFmtId="0" fontId="19" fillId="0" borderId="29" applyNumberFormat="0" applyFill="0" applyAlignment="0" applyProtection="0"/>
    <xf numFmtId="0" fontId="2" fillId="11" borderId="30" applyNumberFormat="0" applyAlignment="0" applyProtection="0"/>
    <xf numFmtId="0" fontId="20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2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  <xf numFmtId="0" fontId="25" fillId="0" borderId="0"/>
    <xf numFmtId="0" fontId="25" fillId="0" borderId="0"/>
    <xf numFmtId="165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165" fontId="25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13" fillId="6" borderId="0" applyNumberFormat="0" applyBorder="0" applyAlignment="0" applyProtection="0"/>
    <xf numFmtId="166" fontId="1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165" fontId="25" fillId="0" borderId="0"/>
    <xf numFmtId="165" fontId="25" fillId="0" borderId="0"/>
    <xf numFmtId="166" fontId="25" fillId="0" borderId="0"/>
    <xf numFmtId="0" fontId="25" fillId="0" borderId="0"/>
    <xf numFmtId="0" fontId="26" fillId="0" borderId="0"/>
    <xf numFmtId="0" fontId="25" fillId="0" borderId="0"/>
    <xf numFmtId="165" fontId="25" fillId="0" borderId="0"/>
    <xf numFmtId="165" fontId="26" fillId="0" borderId="0"/>
    <xf numFmtId="0" fontId="25" fillId="0" borderId="0"/>
    <xf numFmtId="165" fontId="25" fillId="0" borderId="0"/>
    <xf numFmtId="165" fontId="25" fillId="0" borderId="0"/>
    <xf numFmtId="0" fontId="26" fillId="0" borderId="0"/>
    <xf numFmtId="0" fontId="26" fillId="0" borderId="0"/>
    <xf numFmtId="165" fontId="26" fillId="0" borderId="0"/>
    <xf numFmtId="0" fontId="25" fillId="0" borderId="0"/>
    <xf numFmtId="0" fontId="25" fillId="0" borderId="0"/>
    <xf numFmtId="165" fontId="25" fillId="0" borderId="0"/>
    <xf numFmtId="165" fontId="25" fillId="0" borderId="0"/>
    <xf numFmtId="166" fontId="25" fillId="0" borderId="0"/>
    <xf numFmtId="0" fontId="25" fillId="0" borderId="0"/>
    <xf numFmtId="165" fontId="25" fillId="0" borderId="0"/>
    <xf numFmtId="165" fontId="26" fillId="0" borderId="0"/>
    <xf numFmtId="0" fontId="1" fillId="0" borderId="0"/>
    <xf numFmtId="165" fontId="1" fillId="0" borderId="0"/>
    <xf numFmtId="0" fontId="25" fillId="0" borderId="0"/>
    <xf numFmtId="165" fontId="25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167" fontId="25" fillId="0" borderId="0"/>
    <xf numFmtId="167" fontId="25" fillId="0" borderId="0"/>
    <xf numFmtId="167" fontId="25" fillId="0" borderId="0"/>
    <xf numFmtId="43" fontId="25" fillId="0" borderId="0" applyFont="0" applyFill="0" applyBorder="0" applyAlignment="0" applyProtection="0"/>
    <xf numFmtId="167" fontId="25" fillId="0" borderId="0"/>
    <xf numFmtId="43" fontId="25" fillId="0" borderId="0" applyFont="0" applyFill="0" applyBorder="0" applyAlignment="0" applyProtection="0"/>
    <xf numFmtId="167" fontId="25" fillId="0" borderId="0"/>
    <xf numFmtId="167" fontId="25" fillId="0" borderId="0"/>
    <xf numFmtId="167" fontId="25" fillId="0" borderId="0"/>
    <xf numFmtId="167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7" fontId="13" fillId="6" borderId="0" applyNumberFormat="0" applyBorder="0" applyAlignment="0" applyProtection="0"/>
    <xf numFmtId="167" fontId="13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5" fillId="0" borderId="0"/>
    <xf numFmtId="0" fontId="25" fillId="0" borderId="0"/>
    <xf numFmtId="167" fontId="25" fillId="0" borderId="0"/>
    <xf numFmtId="167" fontId="25" fillId="0" borderId="0"/>
    <xf numFmtId="167" fontId="26" fillId="0" borderId="0"/>
    <xf numFmtId="167" fontId="26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0" fontId="25" fillId="0" borderId="0"/>
    <xf numFmtId="0" fontId="1" fillId="0" borderId="0"/>
    <xf numFmtId="167" fontId="26" fillId="0" borderId="0"/>
    <xf numFmtId="167" fontId="26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6" fillId="0" borderId="0"/>
    <xf numFmtId="167" fontId="26" fillId="0" borderId="0"/>
    <xf numFmtId="167" fontId="1" fillId="0" borderId="0"/>
    <xf numFmtId="167" fontId="1" fillId="0" borderId="0"/>
    <xf numFmtId="0" fontId="1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/>
    <xf numFmtId="0" fontId="25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0" fontId="25" fillId="0" borderId="0"/>
    <xf numFmtId="165" fontId="13" fillId="6" borderId="0" applyNumberFormat="0" applyBorder="0" applyAlignment="0" applyProtection="0"/>
    <xf numFmtId="166" fontId="1" fillId="0" borderId="0"/>
    <xf numFmtId="165" fontId="25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165" fontId="25" fillId="0" borderId="0"/>
    <xf numFmtId="166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9" fillId="0" borderId="0"/>
    <xf numFmtId="165" fontId="25" fillId="0" borderId="0"/>
    <xf numFmtId="0" fontId="25" fillId="0" borderId="0"/>
    <xf numFmtId="165" fontId="26" fillId="0" borderId="0"/>
    <xf numFmtId="0" fontId="26" fillId="0" borderId="0"/>
    <xf numFmtId="165" fontId="25" fillId="0" borderId="0"/>
    <xf numFmtId="0" fontId="25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/>
    <xf numFmtId="0" fontId="26" fillId="0" borderId="0"/>
    <xf numFmtId="165" fontId="25" fillId="0" borderId="0"/>
    <xf numFmtId="0" fontId="25" fillId="0" borderId="0"/>
    <xf numFmtId="165" fontId="25" fillId="0" borderId="0"/>
    <xf numFmtId="166" fontId="25" fillId="0" borderId="0"/>
    <xf numFmtId="0" fontId="25" fillId="0" borderId="0"/>
    <xf numFmtId="165" fontId="25" fillId="0" borderId="0"/>
    <xf numFmtId="0" fontId="25" fillId="0" borderId="0"/>
    <xf numFmtId="165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14" fillId="7" borderId="0" applyNumberFormat="0" applyBorder="0" applyAlignment="0" applyProtection="0"/>
    <xf numFmtId="0" fontId="18" fillId="10" borderId="27" applyNumberFormat="0" applyAlignment="0" applyProtection="0"/>
    <xf numFmtId="0" fontId="2" fillId="11" borderId="30" applyNumberFormat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16" fillId="9" borderId="27" applyNumberFormat="0" applyAlignment="0" applyProtection="0"/>
    <xf numFmtId="0" fontId="19" fillId="0" borderId="29" applyNumberFormat="0" applyFill="0" applyAlignment="0" applyProtection="0"/>
    <xf numFmtId="0" fontId="15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7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7" fillId="12" borderId="31" applyNumberFormat="0" applyFont="0" applyAlignment="0" applyProtection="0"/>
    <xf numFmtId="0" fontId="17" fillId="10" borderId="28" applyNumberFormat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2" fillId="0" borderId="32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0" fontId="27" fillId="12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25" fillId="0" borderId="0"/>
    <xf numFmtId="0" fontId="57" fillId="0" borderId="0"/>
  </cellStyleXfs>
  <cellXfs count="289">
    <xf numFmtId="0" fontId="0" fillId="0" borderId="0" xfId="0"/>
    <xf numFmtId="0" fontId="35" fillId="0" borderId="12" xfId="0" applyFont="1" applyBorder="1" applyAlignment="1">
      <alignment horizontal="right"/>
    </xf>
    <xf numFmtId="0" fontId="35" fillId="4" borderId="11" xfId="0" applyFont="1" applyFill="1" applyBorder="1" applyAlignment="1">
      <alignment horizontal="left"/>
    </xf>
    <xf numFmtId="0" fontId="24" fillId="0" borderId="0" xfId="2" applyFont="1" applyBorder="1" applyAlignment="1">
      <alignment vertical="center"/>
    </xf>
    <xf numFmtId="44" fontId="34" fillId="0" borderId="0" xfId="0" applyNumberFormat="1" applyFont="1" applyAlignment="1">
      <alignment horizontal="right" vertical="center"/>
    </xf>
    <xf numFmtId="0" fontId="35" fillId="0" borderId="42" xfId="0" applyFont="1" applyBorder="1"/>
    <xf numFmtId="0" fontId="35" fillId="0" borderId="45" xfId="0" applyFont="1" applyBorder="1" applyAlignment="1">
      <alignment horizontal="right"/>
    </xf>
    <xf numFmtId="0" fontId="35" fillId="0" borderId="46" xfId="0" applyFont="1" applyBorder="1" applyAlignment="1">
      <alignment horizontal="right"/>
    </xf>
    <xf numFmtId="0" fontId="7" fillId="0" borderId="47" xfId="2" applyBorder="1" applyAlignment="1">
      <alignment vertical="center"/>
    </xf>
    <xf numFmtId="0" fontId="0" fillId="0" borderId="0" xfId="0" applyAlignment="1">
      <alignment vertical="center"/>
    </xf>
    <xf numFmtId="44" fontId="38" fillId="0" borderId="19" xfId="0" applyNumberFormat="1" applyFont="1" applyBorder="1" applyAlignment="1">
      <alignment vertical="center"/>
    </xf>
    <xf numFmtId="0" fontId="42" fillId="0" borderId="23" xfId="0" applyFont="1" applyBorder="1" applyAlignment="1">
      <alignment horizontal="center" vertical="center"/>
    </xf>
    <xf numFmtId="0" fontId="42" fillId="0" borderId="22" xfId="216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38" fillId="0" borderId="0" xfId="0" applyFont="1"/>
    <xf numFmtId="0" fontId="8" fillId="4" borderId="4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44" fontId="38" fillId="0" borderId="8" xfId="610" applyFont="1" applyBorder="1" applyAlignment="1">
      <alignment horizontal="center" vertical="center"/>
    </xf>
    <xf numFmtId="0" fontId="38" fillId="37" borderId="8" xfId="65" applyFont="1" applyFill="1" applyBorder="1" applyAlignment="1">
      <alignment horizont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44" fontId="38" fillId="0" borderId="0" xfId="610" applyFont="1" applyBorder="1" applyAlignment="1">
      <alignment horizontal="center" vertical="center"/>
    </xf>
    <xf numFmtId="44" fontId="38" fillId="0" borderId="0" xfId="0" applyNumberFormat="1" applyFont="1" applyAlignment="1">
      <alignment vertical="center"/>
    </xf>
    <xf numFmtId="0" fontId="38" fillId="37" borderId="0" xfId="65" applyFont="1" applyFill="1" applyAlignment="1">
      <alignment horizontal="center"/>
    </xf>
    <xf numFmtId="0" fontId="38" fillId="37" borderId="0" xfId="65" applyFont="1" applyFill="1"/>
    <xf numFmtId="0" fontId="44" fillId="0" borderId="50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5" fillId="0" borderId="57" xfId="0" applyFont="1" applyBorder="1" applyAlignment="1">
      <alignment horizontal="right"/>
    </xf>
    <xf numFmtId="0" fontId="38" fillId="37" borderId="1" xfId="65" applyFont="1" applyFill="1" applyBorder="1"/>
    <xf numFmtId="0" fontId="38" fillId="37" borderId="39" xfId="65" applyFont="1" applyFill="1" applyBorder="1"/>
    <xf numFmtId="0" fontId="35" fillId="0" borderId="55" xfId="0" applyFont="1" applyBorder="1"/>
    <xf numFmtId="0" fontId="35" fillId="0" borderId="57" xfId="0" applyFont="1" applyBorder="1"/>
    <xf numFmtId="0" fontId="35" fillId="0" borderId="58" xfId="0" applyFont="1" applyBorder="1"/>
    <xf numFmtId="0" fontId="35" fillId="0" borderId="59" xfId="0" applyFont="1" applyBorder="1"/>
    <xf numFmtId="0" fontId="35" fillId="0" borderId="11" xfId="0" applyFont="1" applyBorder="1"/>
    <xf numFmtId="0" fontId="39" fillId="0" borderId="58" xfId="2" applyNumberFormat="1" applyFont="1" applyFill="1" applyBorder="1" applyAlignment="1" applyProtection="1"/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66" xfId="0" applyFont="1" applyBorder="1" applyAlignment="1" applyProtection="1">
      <alignment vertical="center" wrapText="1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4" fillId="0" borderId="67" xfId="0" applyFont="1" applyBorder="1" applyAlignment="1" applyProtection="1">
      <alignment horizontal="left" vertical="center"/>
      <protection locked="0"/>
    </xf>
    <xf numFmtId="0" fontId="29" fillId="37" borderId="0" xfId="65" applyFont="1" applyFill="1"/>
    <xf numFmtId="0" fontId="48" fillId="0" borderId="0" xfId="0" applyFont="1" applyAlignment="1">
      <alignment vertical="center"/>
    </xf>
    <xf numFmtId="0" fontId="29" fillId="0" borderId="73" xfId="2161" applyFont="1" applyBorder="1" applyAlignment="1">
      <alignment horizontal="left"/>
    </xf>
    <xf numFmtId="0" fontId="38" fillId="0" borderId="74" xfId="0" applyFont="1" applyBorder="1"/>
    <xf numFmtId="0" fontId="0" fillId="0" borderId="75" xfId="0" applyBorder="1"/>
    <xf numFmtId="0" fontId="0" fillId="0" borderId="74" xfId="0" applyBorder="1"/>
    <xf numFmtId="0" fontId="41" fillId="0" borderId="75" xfId="0" applyFont="1" applyBorder="1" applyAlignment="1" applyProtection="1">
      <alignment horizontal="center" vertical="center"/>
      <protection locked="0"/>
    </xf>
    <xf numFmtId="0" fontId="29" fillId="0" borderId="76" xfId="2161" applyFont="1" applyBorder="1" applyAlignment="1">
      <alignment horizontal="left"/>
    </xf>
    <xf numFmtId="0" fontId="41" fillId="0" borderId="77" xfId="0" applyFont="1" applyBorder="1" applyAlignment="1" applyProtection="1">
      <alignment horizontal="center" vertical="center"/>
      <protection locked="0"/>
    </xf>
    <xf numFmtId="44" fontId="38" fillId="0" borderId="74" xfId="610" applyFont="1" applyBorder="1" applyAlignment="1">
      <alignment horizontal="center" vertical="center"/>
    </xf>
    <xf numFmtId="44" fontId="38" fillId="0" borderId="78" xfId="0" applyNumberFormat="1" applyFont="1" applyBorder="1" applyAlignment="1">
      <alignment vertical="center"/>
    </xf>
    <xf numFmtId="44" fontId="38" fillId="0" borderId="79" xfId="0" applyNumberFormat="1" applyFont="1" applyBorder="1" applyAlignment="1">
      <alignment vertical="center"/>
    </xf>
    <xf numFmtId="44" fontId="38" fillId="0" borderId="77" xfId="610" applyFont="1" applyBorder="1" applyAlignment="1">
      <alignment horizontal="center" vertical="center"/>
    </xf>
    <xf numFmtId="44" fontId="38" fillId="0" borderId="74" xfId="0" applyNumberFormat="1" applyFont="1" applyBorder="1" applyAlignment="1">
      <alignment vertical="center"/>
    </xf>
    <xf numFmtId="0" fontId="49" fillId="0" borderId="80" xfId="0" applyFont="1" applyBorder="1"/>
    <xf numFmtId="0" fontId="49" fillId="0" borderId="79" xfId="0" applyFont="1" applyBorder="1"/>
    <xf numFmtId="0" fontId="49" fillId="0" borderId="78" xfId="0" applyFont="1" applyBorder="1"/>
    <xf numFmtId="0" fontId="48" fillId="0" borderId="78" xfId="0" applyFont="1" applyBorder="1" applyAlignment="1">
      <alignment vertical="center"/>
    </xf>
    <xf numFmtId="0" fontId="48" fillId="0" borderId="79" xfId="0" applyFont="1" applyBorder="1" applyAlignment="1">
      <alignment vertical="center"/>
    </xf>
    <xf numFmtId="0" fontId="41" fillId="0" borderId="81" xfId="0" applyFont="1" applyBorder="1" applyAlignment="1" applyProtection="1">
      <alignment horizontal="center" vertical="center"/>
      <protection locked="0"/>
    </xf>
    <xf numFmtId="0" fontId="38" fillId="0" borderId="82" xfId="0" applyFont="1" applyBorder="1"/>
    <xf numFmtId="0" fontId="41" fillId="0" borderId="84" xfId="0" applyFont="1" applyBorder="1" applyAlignment="1" applyProtection="1">
      <alignment horizontal="center" vertical="center"/>
      <protection locked="0"/>
    </xf>
    <xf numFmtId="0" fontId="41" fillId="0" borderId="83" xfId="0" applyFont="1" applyBorder="1" applyAlignment="1" applyProtection="1">
      <alignment horizontal="center" vertical="center"/>
      <protection locked="0"/>
    </xf>
    <xf numFmtId="14" fontId="36" fillId="0" borderId="76" xfId="0" applyNumberFormat="1" applyFont="1" applyBorder="1" applyAlignment="1" applyProtection="1">
      <alignment horizontal="center" vertical="center"/>
      <protection locked="0"/>
    </xf>
    <xf numFmtId="44" fontId="38" fillId="0" borderId="73" xfId="610" applyFont="1" applyBorder="1" applyAlignment="1">
      <alignment horizontal="center" vertical="center"/>
    </xf>
    <xf numFmtId="44" fontId="34" fillId="0" borderId="76" xfId="0" applyNumberFormat="1" applyFont="1" applyBorder="1" applyAlignment="1">
      <alignment horizontal="right" vertical="center"/>
    </xf>
    <xf numFmtId="0" fontId="33" fillId="0" borderId="18" xfId="0" applyFont="1" applyBorder="1" applyAlignment="1">
      <alignment horizontal="left" vertical="center"/>
    </xf>
    <xf numFmtId="0" fontId="33" fillId="0" borderId="39" xfId="0" applyFont="1" applyBorder="1" applyAlignment="1">
      <alignment horizontal="right" vertical="center"/>
    </xf>
    <xf numFmtId="0" fontId="52" fillId="0" borderId="1" xfId="2" applyFont="1" applyFill="1" applyBorder="1"/>
    <xf numFmtId="0" fontId="33" fillId="0" borderId="38" xfId="0" applyFont="1" applyBorder="1" applyAlignment="1">
      <alignment horizontal="left" vertical="center"/>
    </xf>
    <xf numFmtId="0" fontId="33" fillId="0" borderId="10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53" fillId="0" borderId="8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6" fillId="39" borderId="17" xfId="0" applyFont="1" applyFill="1" applyBorder="1" applyAlignment="1">
      <alignment horizontal="center" vertical="center"/>
    </xf>
    <xf numFmtId="0" fontId="6" fillId="39" borderId="8" xfId="0" applyFont="1" applyFill="1" applyBorder="1" applyAlignment="1">
      <alignment horizontal="center" vertical="center"/>
    </xf>
    <xf numFmtId="0" fontId="6" fillId="39" borderId="19" xfId="0" applyFont="1" applyFill="1" applyBorder="1" applyAlignment="1">
      <alignment horizontal="center" vertical="center"/>
    </xf>
    <xf numFmtId="0" fontId="42" fillId="39" borderId="23" xfId="0" applyFont="1" applyFill="1" applyBorder="1" applyAlignment="1">
      <alignment horizontal="center" vertical="center"/>
    </xf>
    <xf numFmtId="0" fontId="42" fillId="39" borderId="22" xfId="2161" applyFont="1" applyFill="1" applyBorder="1" applyAlignment="1">
      <alignment horizontal="center" vertical="center" wrapText="1"/>
    </xf>
    <xf numFmtId="0" fontId="42" fillId="39" borderId="8" xfId="0" applyFont="1" applyFill="1" applyBorder="1" applyAlignment="1">
      <alignment horizontal="center" vertical="center"/>
    </xf>
    <xf numFmtId="0" fontId="42" fillId="39" borderId="4" xfId="0" applyFont="1" applyFill="1" applyBorder="1" applyAlignment="1">
      <alignment horizontal="center" vertical="center"/>
    </xf>
    <xf numFmtId="0" fontId="42" fillId="37" borderId="38" xfId="65" applyFont="1" applyFill="1" applyBorder="1" applyAlignment="1">
      <alignment vertical="center"/>
    </xf>
    <xf numFmtId="0" fontId="38" fillId="0" borderId="17" xfId="0" applyFont="1" applyBorder="1" applyAlignment="1" applyProtection="1">
      <alignment horizontal="center" vertical="center"/>
      <protection locked="0"/>
    </xf>
    <xf numFmtId="0" fontId="38" fillId="0" borderId="8" xfId="2161" applyFont="1" applyBorder="1" applyAlignment="1">
      <alignment horizontal="center"/>
    </xf>
    <xf numFmtId="44" fontId="38" fillId="0" borderId="8" xfId="2161" applyNumberFormat="1" applyFont="1" applyBorder="1" applyAlignment="1" applyProtection="1">
      <alignment horizontal="center"/>
      <protection locked="0"/>
    </xf>
    <xf numFmtId="0" fontId="56" fillId="0" borderId="0" xfId="0" applyFont="1"/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8" xfId="2161" applyFont="1" applyBorder="1" applyAlignment="1">
      <alignment horizontal="center"/>
    </xf>
    <xf numFmtId="44" fontId="41" fillId="0" borderId="8" xfId="2161" applyNumberFormat="1" applyFont="1" applyBorder="1" applyAlignment="1" applyProtection="1">
      <alignment horizontal="center"/>
      <protection locked="0"/>
    </xf>
    <xf numFmtId="44" fontId="38" fillId="0" borderId="8" xfId="610" applyFont="1" applyFill="1" applyBorder="1" applyAlignment="1">
      <alignment horizontal="right"/>
    </xf>
    <xf numFmtId="0" fontId="40" fillId="0" borderId="17" xfId="0" applyFont="1" applyBorder="1" applyAlignment="1" applyProtection="1">
      <alignment horizontal="center" vertical="center"/>
      <protection locked="0"/>
    </xf>
    <xf numFmtId="44" fontId="38" fillId="0" borderId="8" xfId="610" applyFont="1" applyFill="1" applyBorder="1" applyAlignment="1" applyProtection="1">
      <alignment horizontal="right"/>
    </xf>
    <xf numFmtId="0" fontId="40" fillId="0" borderId="34" xfId="65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37" fillId="0" borderId="11" xfId="0" applyFont="1" applyBorder="1" applyAlignment="1">
      <alignment horizontal="center" vertical="center"/>
    </xf>
    <xf numFmtId="44" fontId="34" fillId="0" borderId="12" xfId="0" applyNumberFormat="1" applyFont="1" applyBorder="1" applyAlignment="1">
      <alignment vertical="center"/>
    </xf>
    <xf numFmtId="0" fontId="38" fillId="0" borderId="8" xfId="65" applyFont="1" applyBorder="1" applyAlignment="1">
      <alignment horizontal="center"/>
    </xf>
    <xf numFmtId="44" fontId="38" fillId="0" borderId="8" xfId="610" applyFont="1" applyFill="1" applyBorder="1" applyAlignment="1">
      <alignment horizontal="center" vertical="center"/>
    </xf>
    <xf numFmtId="0" fontId="38" fillId="0" borderId="8" xfId="65" applyFont="1" applyBorder="1" applyAlignment="1">
      <alignment horizontal="center" vertical="center"/>
    </xf>
    <xf numFmtId="0" fontId="41" fillId="0" borderId="86" xfId="0" applyFont="1" applyBorder="1" applyAlignment="1" applyProtection="1">
      <alignment horizontal="center" vertical="center"/>
      <protection locked="0"/>
    </xf>
    <xf numFmtId="44" fontId="38" fillId="0" borderId="21" xfId="0" applyNumberFormat="1" applyFont="1" applyBorder="1" applyAlignment="1">
      <alignment vertical="center"/>
    </xf>
    <xf numFmtId="0" fontId="43" fillId="0" borderId="17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38" fillId="0" borderId="22" xfId="65" applyFont="1" applyBorder="1" applyAlignment="1">
      <alignment horizontal="center" vertical="center"/>
    </xf>
    <xf numFmtId="44" fontId="38" fillId="0" borderId="72" xfId="0" applyNumberFormat="1" applyFont="1" applyBorder="1" applyAlignment="1">
      <alignment vertical="center"/>
    </xf>
    <xf numFmtId="0" fontId="41" fillId="0" borderId="18" xfId="0" applyFont="1" applyBorder="1" applyAlignment="1" applyProtection="1">
      <alignment horizontal="center" vertical="center"/>
      <protection locked="0"/>
    </xf>
    <xf numFmtId="0" fontId="38" fillId="0" borderId="70" xfId="65" applyFont="1" applyBorder="1" applyAlignment="1">
      <alignment horizontal="center"/>
    </xf>
    <xf numFmtId="44" fontId="38" fillId="0" borderId="70" xfId="610" applyFont="1" applyFill="1" applyBorder="1" applyAlignment="1">
      <alignment horizontal="center" vertical="center"/>
    </xf>
    <xf numFmtId="44" fontId="38" fillId="0" borderId="71" xfId="0" applyNumberFormat="1" applyFont="1" applyBorder="1" applyAlignment="1">
      <alignment vertical="center"/>
    </xf>
    <xf numFmtId="0" fontId="41" fillId="0" borderId="11" xfId="0" applyFont="1" applyBorder="1" applyAlignment="1" applyProtection="1">
      <alignment horizontal="center" vertical="center"/>
      <protection locked="0"/>
    </xf>
    <xf numFmtId="0" fontId="38" fillId="0" borderId="68" xfId="65" applyFont="1" applyBorder="1" applyAlignment="1">
      <alignment horizontal="center"/>
    </xf>
    <xf numFmtId="44" fontId="38" fillId="0" borderId="69" xfId="0" applyNumberFormat="1" applyFont="1" applyBorder="1" applyAlignment="1">
      <alignment vertical="center"/>
    </xf>
    <xf numFmtId="44" fontId="38" fillId="0" borderId="9" xfId="0" applyNumberFormat="1" applyFont="1" applyBorder="1" applyAlignment="1">
      <alignment vertical="center"/>
    </xf>
    <xf numFmtId="0" fontId="41" fillId="0" borderId="65" xfId="0" applyFont="1" applyBorder="1" applyAlignment="1" applyProtection="1">
      <alignment horizontal="center" vertical="center"/>
      <protection locked="0"/>
    </xf>
    <xf numFmtId="0" fontId="38" fillId="0" borderId="20" xfId="65" applyFont="1" applyBorder="1" applyAlignment="1">
      <alignment horizontal="center"/>
    </xf>
    <xf numFmtId="44" fontId="38" fillId="0" borderId="20" xfId="610" applyFont="1" applyFill="1" applyBorder="1" applyAlignment="1">
      <alignment horizontal="center" vertical="center"/>
    </xf>
    <xf numFmtId="0" fontId="0" fillId="0" borderId="87" xfId="0" applyBorder="1"/>
    <xf numFmtId="0" fontId="0" fillId="0" borderId="88" xfId="0" applyBorder="1"/>
    <xf numFmtId="0" fontId="0" fillId="0" borderId="88" xfId="0" applyBorder="1" applyAlignment="1">
      <alignment vertical="center"/>
    </xf>
    <xf numFmtId="0" fontId="38" fillId="0" borderId="88" xfId="0" applyFont="1" applyBorder="1"/>
    <xf numFmtId="0" fontId="56" fillId="0" borderId="88" xfId="0" applyFont="1" applyBorder="1"/>
    <xf numFmtId="0" fontId="38" fillId="0" borderId="89" xfId="0" applyFont="1" applyBorder="1"/>
    <xf numFmtId="44" fontId="38" fillId="0" borderId="22" xfId="61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1" fillId="0" borderId="54" xfId="2" applyFont="1" applyBorder="1" applyAlignment="1" applyProtection="1">
      <alignment horizontal="right" vertical="center" wrapText="1" readingOrder="1"/>
      <protection locked="0"/>
    </xf>
    <xf numFmtId="0" fontId="44" fillId="0" borderId="23" xfId="0" applyFont="1" applyBorder="1" applyAlignment="1">
      <alignment horizontal="center" vertical="center"/>
    </xf>
    <xf numFmtId="0" fontId="0" fillId="4" borderId="88" xfId="0" applyFill="1" applyBorder="1"/>
    <xf numFmtId="0" fontId="40" fillId="4" borderId="23" xfId="0" applyFont="1" applyFill="1" applyBorder="1" applyAlignment="1" applyProtection="1">
      <alignment horizontal="center" vertical="center"/>
      <protection locked="0"/>
    </xf>
    <xf numFmtId="0" fontId="38" fillId="4" borderId="8" xfId="2161" applyFont="1" applyFill="1" applyBorder="1" applyAlignment="1">
      <alignment horizontal="center"/>
    </xf>
    <xf numFmtId="44" fontId="38" fillId="4" borderId="8" xfId="610" applyFont="1" applyFill="1" applyBorder="1" applyAlignment="1" applyProtection="1">
      <alignment horizontal="right"/>
    </xf>
    <xf numFmtId="44" fontId="38" fillId="4" borderId="19" xfId="0" applyNumberFormat="1" applyFont="1" applyFill="1" applyBorder="1" applyAlignment="1">
      <alignment vertical="center"/>
    </xf>
    <xf numFmtId="0" fontId="0" fillId="4" borderId="0" xfId="0" applyFill="1"/>
    <xf numFmtId="0" fontId="58" fillId="0" borderId="8" xfId="2162" applyFont="1" applyBorder="1" applyAlignment="1">
      <alignment horizontal="center"/>
    </xf>
    <xf numFmtId="0" fontId="38" fillId="0" borderId="7" xfId="2161" applyFont="1" applyBorder="1"/>
    <xf numFmtId="0" fontId="38" fillId="0" borderId="6" xfId="2161" applyFont="1" applyBorder="1"/>
    <xf numFmtId="0" fontId="38" fillId="0" borderId="5" xfId="2161" applyFont="1" applyBorder="1"/>
    <xf numFmtId="0" fontId="3" fillId="4" borderId="0" xfId="0" applyFont="1" applyFill="1" applyAlignment="1">
      <alignment horizontal="center"/>
    </xf>
    <xf numFmtId="0" fontId="45" fillId="0" borderId="0" xfId="0" applyFont="1"/>
    <xf numFmtId="0" fontId="35" fillId="0" borderId="0" xfId="0" applyFont="1"/>
    <xf numFmtId="0" fontId="35" fillId="4" borderId="0" xfId="0" applyFont="1" applyFill="1" applyAlignment="1">
      <alignment horizontal="left"/>
    </xf>
    <xf numFmtId="0" fontId="0" fillId="0" borderId="11" xfId="0" applyBorder="1"/>
    <xf numFmtId="0" fontId="34" fillId="0" borderId="0" xfId="2161" applyFont="1" applyAlignment="1">
      <alignment horizontal="center" vertical="center"/>
    </xf>
    <xf numFmtId="0" fontId="36" fillId="0" borderId="0" xfId="2161" applyFont="1"/>
    <xf numFmtId="44" fontId="34" fillId="0" borderId="0" xfId="2161" applyNumberFormat="1" applyFont="1" applyAlignment="1">
      <alignment horizontal="right"/>
    </xf>
    <xf numFmtId="0" fontId="1" fillId="0" borderId="0" xfId="0" applyFont="1"/>
    <xf numFmtId="44" fontId="41" fillId="4" borderId="90" xfId="2" applyNumberFormat="1" applyFont="1" applyFill="1" applyBorder="1" applyAlignment="1" applyProtection="1">
      <alignment vertical="center"/>
    </xf>
    <xf numFmtId="0" fontId="4" fillId="38" borderId="11" xfId="0" applyFont="1" applyFill="1" applyBorder="1" applyAlignment="1" applyProtection="1">
      <alignment horizontal="left"/>
      <protection locked="0"/>
    </xf>
    <xf numFmtId="0" fontId="4" fillId="38" borderId="0" xfId="0" applyFont="1" applyFill="1" applyAlignment="1" applyProtection="1">
      <alignment horizontal="left"/>
      <protection locked="0"/>
    </xf>
    <xf numFmtId="44" fontId="22" fillId="4" borderId="90" xfId="1" applyFont="1" applyFill="1" applyBorder="1" applyAlignment="1" applyProtection="1">
      <alignment horizontal="center" vertical="center"/>
    </xf>
    <xf numFmtId="0" fontId="61" fillId="38" borderId="0" xfId="0" applyFont="1" applyFill="1" applyAlignment="1" applyProtection="1">
      <alignment horizontal="left"/>
      <protection locked="0"/>
    </xf>
    <xf numFmtId="164" fontId="42" fillId="3" borderId="33" xfId="1" applyNumberFormat="1" applyFont="1" applyFill="1" applyBorder="1" applyAlignment="1">
      <alignment horizontal="center" vertical="center"/>
    </xf>
    <xf numFmtId="0" fontId="38" fillId="0" borderId="2" xfId="65" applyFont="1" applyBorder="1" applyAlignment="1">
      <alignment vertical="center" wrapText="1"/>
    </xf>
    <xf numFmtId="0" fontId="38" fillId="0" borderId="41" xfId="65" applyFont="1" applyBorder="1" applyAlignment="1">
      <alignment vertical="center" wrapText="1"/>
    </xf>
    <xf numFmtId="0" fontId="41" fillId="0" borderId="5" xfId="65" applyFont="1" applyBorder="1"/>
    <xf numFmtId="0" fontId="41" fillId="0" borderId="7" xfId="65" applyFont="1" applyBorder="1"/>
    <xf numFmtId="0" fontId="41" fillId="0" borderId="6" xfId="65" applyFont="1" applyBorder="1"/>
    <xf numFmtId="0" fontId="38" fillId="0" borderId="5" xfId="65" applyFont="1" applyBorder="1"/>
    <xf numFmtId="0" fontId="38" fillId="0" borderId="7" xfId="65" applyFont="1" applyBorder="1"/>
    <xf numFmtId="0" fontId="38" fillId="0" borderId="6" xfId="65" applyFont="1" applyBorder="1"/>
    <xf numFmtId="0" fontId="38" fillId="0" borderId="5" xfId="65" applyFont="1" applyBorder="1" applyAlignment="1">
      <alignment vertical="center"/>
    </xf>
    <xf numFmtId="0" fontId="38" fillId="0" borderId="7" xfId="65" applyFont="1" applyBorder="1" applyAlignment="1">
      <alignment vertical="center"/>
    </xf>
    <xf numFmtId="0" fontId="38" fillId="0" borderId="6" xfId="65" applyFont="1" applyBorder="1" applyAlignment="1">
      <alignment vertical="center"/>
    </xf>
    <xf numFmtId="0" fontId="38" fillId="0" borderId="5" xfId="65" applyFont="1" applyBorder="1" applyAlignment="1">
      <alignment vertical="center" wrapText="1"/>
    </xf>
    <xf numFmtId="0" fontId="38" fillId="0" borderId="7" xfId="65" applyFont="1" applyBorder="1" applyAlignment="1">
      <alignment vertical="center" wrapText="1"/>
    </xf>
    <xf numFmtId="0" fontId="38" fillId="0" borderId="6" xfId="65" applyFont="1" applyBorder="1" applyAlignment="1">
      <alignment vertical="center" wrapText="1"/>
    </xf>
    <xf numFmtId="0" fontId="38" fillId="0" borderId="8" xfId="65" applyFont="1" applyBorder="1" applyAlignment="1">
      <alignment vertical="center" wrapText="1"/>
    </xf>
    <xf numFmtId="0" fontId="38" fillId="0" borderId="22" xfId="65" applyFont="1" applyBorder="1" applyAlignment="1">
      <alignment vertical="center" wrapText="1"/>
    </xf>
    <xf numFmtId="0" fontId="38" fillId="0" borderId="40" xfId="65" applyFont="1" applyBorder="1" applyAlignment="1">
      <alignment vertical="center" wrapText="1"/>
    </xf>
    <xf numFmtId="0" fontId="38" fillId="0" borderId="2" xfId="65" applyFont="1" applyBorder="1" applyAlignment="1">
      <alignment vertical="center" wrapText="1"/>
    </xf>
    <xf numFmtId="0" fontId="38" fillId="0" borderId="41" xfId="65" applyFont="1" applyBorder="1" applyAlignment="1">
      <alignment vertical="center" wrapText="1"/>
    </xf>
    <xf numFmtId="0" fontId="38" fillId="0" borderId="5" xfId="2161" applyFont="1" applyBorder="1"/>
    <xf numFmtId="0" fontId="38" fillId="0" borderId="7" xfId="2161" applyFont="1" applyBorder="1"/>
    <xf numFmtId="0" fontId="38" fillId="0" borderId="6" xfId="2161" applyFont="1" applyBorder="1"/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8" fillId="0" borderId="38" xfId="2162" applyFont="1" applyBorder="1"/>
    <xf numFmtId="0" fontId="58" fillId="0" borderId="1" xfId="2162" applyFont="1" applyBorder="1"/>
    <xf numFmtId="0" fontId="58" fillId="0" borderId="39" xfId="2162" applyFont="1" applyBorder="1"/>
    <xf numFmtId="0" fontId="58" fillId="0" borderId="40" xfId="2162" applyFont="1" applyBorder="1"/>
    <xf numFmtId="0" fontId="58" fillId="0" borderId="2" xfId="2162" applyFont="1" applyBorder="1"/>
    <xf numFmtId="0" fontId="58" fillId="0" borderId="41" xfId="2162" applyFont="1" applyBorder="1"/>
    <xf numFmtId="0" fontId="58" fillId="0" borderId="5" xfId="2162" applyFont="1" applyBorder="1"/>
    <xf numFmtId="0" fontId="58" fillId="0" borderId="7" xfId="2162" applyFont="1" applyBorder="1"/>
    <xf numFmtId="0" fontId="58" fillId="0" borderId="6" xfId="2162" applyFont="1" applyBorder="1"/>
    <xf numFmtId="0" fontId="54" fillId="0" borderId="5" xfId="0" applyFont="1" applyBorder="1" applyAlignment="1">
      <alignment vertical="top" wrapText="1"/>
    </xf>
    <xf numFmtId="0" fontId="54" fillId="0" borderId="7" xfId="0" applyFont="1" applyBorder="1" applyAlignment="1">
      <alignment vertical="top" wrapText="1"/>
    </xf>
    <xf numFmtId="0" fontId="54" fillId="0" borderId="6" xfId="0" applyFont="1" applyBorder="1" applyAlignment="1">
      <alignment vertical="top" wrapText="1"/>
    </xf>
    <xf numFmtId="0" fontId="38" fillId="4" borderId="5" xfId="2161" applyFont="1" applyFill="1" applyBorder="1"/>
    <xf numFmtId="0" fontId="38" fillId="4" borderId="7" xfId="2161" applyFont="1" applyFill="1" applyBorder="1"/>
    <xf numFmtId="0" fontId="38" fillId="4" borderId="6" xfId="2161" applyFont="1" applyFill="1" applyBorder="1"/>
    <xf numFmtId="0" fontId="8" fillId="4" borderId="52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center"/>
    </xf>
    <xf numFmtId="0" fontId="54" fillId="0" borderId="5" xfId="0" applyFont="1" applyBorder="1"/>
    <xf numFmtId="0" fontId="54" fillId="0" borderId="7" xfId="0" applyFont="1" applyBorder="1"/>
    <xf numFmtId="0" fontId="54" fillId="0" borderId="6" xfId="0" applyFont="1" applyBorder="1"/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5" fillId="0" borderId="5" xfId="0" applyFont="1" applyBorder="1" applyAlignment="1">
      <alignment vertical="center"/>
    </xf>
    <xf numFmtId="0" fontId="55" fillId="0" borderId="7" xfId="0" applyFont="1" applyBorder="1" applyAlignment="1">
      <alignment vertical="center"/>
    </xf>
    <xf numFmtId="0" fontId="55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8" fillId="0" borderId="5" xfId="2161" applyFont="1" applyBorder="1" applyAlignment="1">
      <alignment horizontal="left"/>
    </xf>
    <xf numFmtId="0" fontId="38" fillId="0" borderId="7" xfId="2161" applyFont="1" applyBorder="1" applyAlignment="1">
      <alignment horizontal="left"/>
    </xf>
    <xf numFmtId="0" fontId="38" fillId="0" borderId="6" xfId="2161" applyFont="1" applyBorder="1" applyAlignment="1">
      <alignment horizontal="left"/>
    </xf>
    <xf numFmtId="0" fontId="41" fillId="0" borderId="5" xfId="0" applyFont="1" applyBorder="1" applyAlignment="1">
      <alignment vertical="top" wrapText="1"/>
    </xf>
    <xf numFmtId="0" fontId="41" fillId="0" borderId="7" xfId="0" applyFont="1" applyBorder="1" applyAlignment="1">
      <alignment vertical="top" wrapText="1"/>
    </xf>
    <xf numFmtId="0" fontId="41" fillId="0" borderId="6" xfId="0" applyFont="1" applyBorder="1" applyAlignment="1">
      <alignment vertical="top" wrapText="1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3" fillId="4" borderId="61" xfId="0" applyFont="1" applyFill="1" applyBorder="1" applyAlignment="1">
      <alignment horizontal="center"/>
    </xf>
    <xf numFmtId="0" fontId="3" fillId="4" borderId="62" xfId="0" applyFont="1" applyFill="1" applyBorder="1" applyAlignment="1">
      <alignment horizontal="center"/>
    </xf>
    <xf numFmtId="0" fontId="3" fillId="4" borderId="6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4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46" fillId="0" borderId="13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24" fillId="0" borderId="43" xfId="2" applyFont="1" applyBorder="1" applyAlignment="1">
      <alignment vertical="center"/>
    </xf>
    <xf numFmtId="0" fontId="39" fillId="0" borderId="55" xfId="2" applyFont="1" applyBorder="1" applyAlignment="1">
      <alignment horizontal="center" vertical="center"/>
    </xf>
    <xf numFmtId="0" fontId="39" fillId="0" borderId="56" xfId="2" applyFont="1" applyBorder="1" applyAlignment="1">
      <alignment horizontal="center" vertical="center"/>
    </xf>
    <xf numFmtId="0" fontId="46" fillId="4" borderId="2" xfId="2" applyFont="1" applyFill="1" applyBorder="1" applyAlignment="1">
      <alignment horizontal="right" vertical="center" shrinkToFit="1"/>
    </xf>
    <xf numFmtId="0" fontId="24" fillId="4" borderId="4" xfId="2" applyFont="1" applyFill="1" applyBorder="1" applyAlignment="1">
      <alignment horizontal="right" vertical="center" shrinkToFit="1"/>
    </xf>
    <xf numFmtId="0" fontId="8" fillId="2" borderId="15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16" xfId="0" applyFont="1" applyFill="1" applyBorder="1" applyAlignment="1">
      <alignment horizontal="center" vertical="center" readingOrder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51" fillId="0" borderId="85" xfId="2" applyFont="1" applyBorder="1" applyAlignment="1">
      <alignment horizontal="right" vertical="center"/>
    </xf>
    <xf numFmtId="0" fontId="51" fillId="0" borderId="1" xfId="2" applyFont="1" applyBorder="1" applyAlignment="1">
      <alignment horizontal="right" vertical="center"/>
    </xf>
    <xf numFmtId="0" fontId="51" fillId="0" borderId="14" xfId="2" applyFont="1" applyBorder="1" applyAlignment="1">
      <alignment horizontal="right" vertical="center"/>
    </xf>
    <xf numFmtId="0" fontId="51" fillId="0" borderId="54" xfId="2" applyFont="1" applyBorder="1" applyAlignment="1" applyProtection="1">
      <alignment horizontal="right" vertical="center" wrapText="1" readingOrder="1"/>
      <protection locked="0"/>
    </xf>
    <xf numFmtId="0" fontId="51" fillId="0" borderId="9" xfId="2" applyFont="1" applyBorder="1" applyAlignment="1" applyProtection="1">
      <alignment horizontal="right" vertical="center" wrapText="1" readingOrder="1"/>
      <protection locked="0"/>
    </xf>
    <xf numFmtId="0" fontId="38" fillId="0" borderId="5" xfId="2161" applyFont="1" applyBorder="1" applyAlignment="1">
      <alignment wrapText="1"/>
    </xf>
    <xf numFmtId="0" fontId="38" fillId="0" borderId="7" xfId="2161" applyFont="1" applyBorder="1" applyAlignment="1">
      <alignment wrapText="1"/>
    </xf>
    <xf numFmtId="0" fontId="38" fillId="0" borderId="6" xfId="2161" applyFont="1" applyBorder="1" applyAlignment="1">
      <alignment wrapText="1"/>
    </xf>
    <xf numFmtId="0" fontId="42" fillId="0" borderId="5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" fillId="38" borderId="11" xfId="0" applyFont="1" applyFill="1" applyBorder="1" applyAlignment="1" applyProtection="1">
      <alignment horizontal="left"/>
      <protection locked="0"/>
    </xf>
    <xf numFmtId="0" fontId="4" fillId="38" borderId="0" xfId="0" applyFont="1" applyFill="1" applyAlignment="1" applyProtection="1">
      <alignment horizontal="left"/>
      <protection locked="0"/>
    </xf>
    <xf numFmtId="0" fontId="38" fillId="0" borderId="35" xfId="65" applyFont="1" applyBorder="1"/>
    <xf numFmtId="0" fontId="38" fillId="0" borderId="37" xfId="65" applyFont="1" applyBorder="1"/>
    <xf numFmtId="0" fontId="38" fillId="0" borderId="36" xfId="65" applyFont="1" applyBorder="1"/>
    <xf numFmtId="0" fontId="42" fillId="0" borderId="5" xfId="2161" applyFont="1" applyBorder="1"/>
    <xf numFmtId="0" fontId="38" fillId="0" borderId="40" xfId="65" applyFont="1" applyBorder="1"/>
    <xf numFmtId="0" fontId="38" fillId="0" borderId="2" xfId="65" applyFont="1" applyBorder="1"/>
    <xf numFmtId="0" fontId="38" fillId="0" borderId="41" xfId="65" applyFont="1" applyBorder="1"/>
    <xf numFmtId="0" fontId="38" fillId="0" borderId="5" xfId="65" applyFont="1" applyBorder="1" applyAlignment="1">
      <alignment wrapText="1"/>
    </xf>
    <xf numFmtId="0" fontId="38" fillId="0" borderId="8" xfId="65" applyFont="1" applyBorder="1"/>
    <xf numFmtId="0" fontId="42" fillId="0" borderId="5" xfId="65" applyFont="1" applyBorder="1" applyAlignment="1">
      <alignment horizontal="left" vertical="center"/>
    </xf>
    <xf numFmtId="0" fontId="42" fillId="0" borderId="7" xfId="65" applyFont="1" applyBorder="1" applyAlignment="1">
      <alignment horizontal="left" vertical="center"/>
    </xf>
    <xf numFmtId="0" fontId="42" fillId="0" borderId="6" xfId="65" applyFont="1" applyBorder="1" applyAlignment="1">
      <alignment horizontal="left" vertical="center"/>
    </xf>
  </cellXfs>
  <cellStyles count="2163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88" xfId="2162" xr:uid="{199702E9-3B31-459C-8FBE-93940D947475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1</xdr:row>
      <xdr:rowOff>20223</xdr:rowOff>
    </xdr:from>
    <xdr:to>
      <xdr:col>3</xdr:col>
      <xdr:colOff>340995</xdr:colOff>
      <xdr:row>6</xdr:row>
      <xdr:rowOff>19049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" y="20223"/>
          <a:ext cx="1905000" cy="110182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57150</xdr:rowOff>
    </xdr:from>
    <xdr:to>
      <xdr:col>7</xdr:col>
      <xdr:colOff>1163955</xdr:colOff>
      <xdr:row>5</xdr:row>
      <xdr:rowOff>110515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C26C7-BDD5-433B-AFC8-27987D35D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3825"/>
          <a:ext cx="2082165" cy="9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https://store.goengineer.com/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mailto:supplies@goengineer.com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topLeftCell="A6" zoomScaleNormal="100" workbookViewId="0">
      <selection activeCell="M22" sqref="M22"/>
    </sheetView>
  </sheetViews>
  <sheetFormatPr defaultRowHeight="14.4" x14ac:dyDescent="0.3"/>
  <cols>
    <col min="1" max="1" width="1" customWidth="1"/>
    <col min="2" max="2" width="7" customWidth="1"/>
    <col min="3" max="3" width="17.6640625" customWidth="1"/>
    <col min="4" max="4" width="61.6640625" customWidth="1"/>
    <col min="5" max="5" width="44.5546875" customWidth="1"/>
    <col min="6" max="6" width="7.6640625" customWidth="1"/>
    <col min="7" max="7" width="15.44140625" customWidth="1"/>
    <col min="8" max="8" width="20" customWidth="1"/>
  </cols>
  <sheetData>
    <row r="1" spans="1:8" ht="5.4" customHeight="1" thickBot="1" x14ac:dyDescent="0.35"/>
    <row r="2" spans="1:8" ht="25.5" customHeight="1" x14ac:dyDescent="0.3">
      <c r="A2" s="123"/>
      <c r="B2" s="240"/>
      <c r="C2" s="241"/>
      <c r="D2" s="241"/>
      <c r="E2" s="241"/>
      <c r="F2" s="241"/>
      <c r="G2" s="241"/>
      <c r="H2" s="242"/>
    </row>
    <row r="3" spans="1:8" x14ac:dyDescent="0.3">
      <c r="A3" s="124"/>
      <c r="B3" s="243"/>
      <c r="C3" s="244"/>
      <c r="D3" s="244"/>
      <c r="E3" s="244"/>
      <c r="F3" s="244"/>
      <c r="G3" s="244"/>
      <c r="H3" s="245"/>
    </row>
    <row r="4" spans="1:8" x14ac:dyDescent="0.3">
      <c r="A4" s="124"/>
      <c r="B4" s="243"/>
      <c r="C4" s="244"/>
      <c r="D4" s="244"/>
      <c r="E4" s="244"/>
      <c r="F4" s="244"/>
      <c r="G4" s="244"/>
      <c r="H4" s="245"/>
    </row>
    <row r="5" spans="1:8" x14ac:dyDescent="0.3">
      <c r="A5" s="124"/>
      <c r="B5" s="246"/>
      <c r="C5" s="247"/>
      <c r="D5" s="247"/>
      <c r="E5" s="247"/>
      <c r="F5" s="247"/>
      <c r="G5" s="247"/>
      <c r="H5" s="248"/>
    </row>
    <row r="6" spans="1:8" ht="18" x14ac:dyDescent="0.35">
      <c r="A6" s="124"/>
      <c r="B6" s="130"/>
      <c r="C6" s="144"/>
      <c r="D6" s="144"/>
      <c r="E6" s="144"/>
      <c r="F6" s="144"/>
      <c r="G6" s="144"/>
      <c r="H6" s="131"/>
    </row>
    <row r="7" spans="1:8" ht="20.100000000000001" customHeight="1" x14ac:dyDescent="0.4">
      <c r="A7" s="124"/>
      <c r="B7" s="38" t="s">
        <v>18</v>
      </c>
      <c r="C7" s="145"/>
      <c r="D7" s="39" t="s">
        <v>17</v>
      </c>
      <c r="E7" s="34"/>
      <c r="F7" s="36"/>
      <c r="G7" s="252" t="s">
        <v>128</v>
      </c>
      <c r="H7" s="253"/>
    </row>
    <row r="8" spans="1:8" ht="20.100000000000001" customHeight="1" x14ac:dyDescent="0.4">
      <c r="A8" s="124"/>
      <c r="B8" s="37" t="s">
        <v>0</v>
      </c>
      <c r="C8" s="35"/>
      <c r="D8" s="146"/>
      <c r="E8" s="5"/>
      <c r="F8" s="7"/>
      <c r="G8" s="31"/>
      <c r="H8" s="1" t="s">
        <v>1</v>
      </c>
    </row>
    <row r="9" spans="1:8" ht="20.100000000000001" customHeight="1" x14ac:dyDescent="0.4">
      <c r="A9" s="124"/>
      <c r="B9" s="2" t="s">
        <v>2</v>
      </c>
      <c r="C9" s="147"/>
      <c r="D9" s="147"/>
      <c r="E9" s="147"/>
      <c r="F9" s="147"/>
      <c r="G9" s="147"/>
      <c r="H9" s="6" t="s">
        <v>129</v>
      </c>
    </row>
    <row r="10" spans="1:8" ht="20.100000000000001" customHeight="1" x14ac:dyDescent="0.3">
      <c r="A10" s="124"/>
      <c r="B10" s="249" t="s">
        <v>8</v>
      </c>
      <c r="C10" s="250"/>
      <c r="D10" s="251"/>
      <c r="E10" s="3"/>
      <c r="F10" s="8"/>
      <c r="G10" s="254" t="s">
        <v>3</v>
      </c>
      <c r="H10" s="255"/>
    </row>
    <row r="11" spans="1:8" ht="20.100000000000001" customHeight="1" thickBot="1" x14ac:dyDescent="0.35">
      <c r="A11" s="124"/>
      <c r="B11" s="256" t="s">
        <v>177</v>
      </c>
      <c r="C11" s="257"/>
      <c r="D11" s="257"/>
      <c r="E11" s="257"/>
      <c r="F11" s="257"/>
      <c r="G11" s="257"/>
      <c r="H11" s="258"/>
    </row>
    <row r="12" spans="1:8" ht="20.100000000000001" customHeight="1" thickTop="1" x14ac:dyDescent="0.3">
      <c r="A12" s="124"/>
      <c r="B12" s="210" t="s">
        <v>14</v>
      </c>
      <c r="C12" s="211"/>
      <c r="D12" s="211"/>
      <c r="E12" s="211"/>
      <c r="F12" s="211"/>
      <c r="G12" s="211"/>
      <c r="H12" s="212"/>
    </row>
    <row r="13" spans="1:8" ht="20.100000000000001" customHeight="1" x14ac:dyDescent="0.3">
      <c r="A13" s="124"/>
      <c r="B13" s="205"/>
      <c r="C13" s="206"/>
      <c r="D13" s="206"/>
      <c r="E13" s="207" t="s">
        <v>161</v>
      </c>
      <c r="F13" s="206"/>
      <c r="G13" s="206"/>
      <c r="H13" s="259"/>
    </row>
    <row r="14" spans="1:8" ht="20.100000000000001" customHeight="1" x14ac:dyDescent="0.3">
      <c r="A14" s="124"/>
      <c r="B14" s="205" t="s">
        <v>4</v>
      </c>
      <c r="C14" s="206"/>
      <c r="D14" s="206"/>
      <c r="E14" s="40" t="s">
        <v>118</v>
      </c>
      <c r="F14" s="207" t="s">
        <v>119</v>
      </c>
      <c r="G14" s="206"/>
      <c r="H14" s="41" t="s">
        <v>120</v>
      </c>
    </row>
    <row r="15" spans="1:8" ht="20.100000000000001" customHeight="1" x14ac:dyDescent="0.3">
      <c r="A15" s="124"/>
      <c r="B15" s="210" t="s">
        <v>15</v>
      </c>
      <c r="C15" s="211"/>
      <c r="D15" s="211"/>
      <c r="E15" s="211"/>
      <c r="F15" s="211"/>
      <c r="G15" s="211"/>
      <c r="H15" s="212"/>
    </row>
    <row r="16" spans="1:8" s="9" customFormat="1" ht="20.100000000000001" customHeight="1" x14ac:dyDescent="0.3">
      <c r="A16" s="125"/>
      <c r="B16" s="215" t="s">
        <v>10</v>
      </c>
      <c r="C16" s="213"/>
      <c r="D16" s="213"/>
      <c r="E16" s="208" t="s">
        <v>11</v>
      </c>
      <c r="F16" s="213"/>
      <c r="G16" s="213"/>
      <c r="H16" s="214"/>
    </row>
    <row r="17" spans="1:8" s="9" customFormat="1" ht="20.100000000000001" customHeight="1" x14ac:dyDescent="0.3">
      <c r="A17" s="125"/>
      <c r="B17" s="215" t="s">
        <v>117</v>
      </c>
      <c r="C17" s="213"/>
      <c r="D17" s="213"/>
      <c r="E17" s="43" t="s">
        <v>118</v>
      </c>
      <c r="F17" s="208" t="s">
        <v>119</v>
      </c>
      <c r="G17" s="209"/>
      <c r="H17" s="42" t="s">
        <v>120</v>
      </c>
    </row>
    <row r="18" spans="1:8" s="9" customFormat="1" ht="20.100000000000001" customHeight="1" x14ac:dyDescent="0.3">
      <c r="A18" s="125"/>
      <c r="B18" s="215" t="s">
        <v>12</v>
      </c>
      <c r="C18" s="213"/>
      <c r="D18" s="213"/>
      <c r="E18" s="208" t="s">
        <v>13</v>
      </c>
      <c r="F18" s="213"/>
      <c r="G18" s="213"/>
      <c r="H18" s="214"/>
    </row>
    <row r="19" spans="1:8" ht="20.100000000000001" customHeight="1" x14ac:dyDescent="0.3">
      <c r="A19" s="124"/>
      <c r="B19" s="210" t="s">
        <v>125</v>
      </c>
      <c r="C19" s="211"/>
      <c r="D19" s="211"/>
      <c r="E19" s="211"/>
      <c r="F19" s="211"/>
      <c r="G19" s="211"/>
      <c r="H19" s="212"/>
    </row>
    <row r="20" spans="1:8" ht="20.100000000000001" customHeight="1" x14ac:dyDescent="0.3">
      <c r="A20" s="124"/>
      <c r="B20" s="216"/>
      <c r="C20" s="217"/>
      <c r="D20" s="217"/>
      <c r="E20" s="217"/>
      <c r="F20" s="217"/>
      <c r="G20" s="217"/>
      <c r="H20" s="218"/>
    </row>
    <row r="21" spans="1:8" ht="20.100000000000001" customHeight="1" x14ac:dyDescent="0.3">
      <c r="A21" s="124"/>
      <c r="B21" s="210" t="s">
        <v>124</v>
      </c>
      <c r="C21" s="211"/>
      <c r="D21" s="211"/>
      <c r="E21" s="211"/>
      <c r="F21" s="211"/>
      <c r="G21" s="211"/>
      <c r="H21" s="212"/>
    </row>
    <row r="22" spans="1:8" ht="20.100000000000001" customHeight="1" x14ac:dyDescent="0.3">
      <c r="A22" s="124"/>
      <c r="B22" s="237" t="s">
        <v>121</v>
      </c>
      <c r="C22" s="238"/>
      <c r="D22" s="238"/>
      <c r="E22" s="238"/>
      <c r="F22" s="238"/>
      <c r="G22" s="238"/>
      <c r="H22" s="239"/>
    </row>
    <row r="23" spans="1:8" ht="20.100000000000001" customHeight="1" x14ac:dyDescent="0.3">
      <c r="A23" s="124"/>
      <c r="B23" s="261" t="s">
        <v>153</v>
      </c>
      <c r="C23" s="262"/>
      <c r="D23" s="262"/>
      <c r="E23" s="262"/>
      <c r="F23" s="262"/>
      <c r="G23" s="262"/>
      <c r="H23" s="263"/>
    </row>
    <row r="24" spans="1:8" ht="21" customHeight="1" x14ac:dyDescent="0.35">
      <c r="A24" s="124"/>
      <c r="B24" s="74" t="s">
        <v>160</v>
      </c>
      <c r="C24" s="75"/>
      <c r="D24" s="75"/>
      <c r="E24" s="75"/>
      <c r="F24" s="132"/>
      <c r="G24" s="267" t="s">
        <v>154</v>
      </c>
      <c r="H24" s="268"/>
    </row>
    <row r="25" spans="1:8" ht="21" customHeight="1" x14ac:dyDescent="0.35">
      <c r="A25" s="124"/>
      <c r="B25" s="70" t="s">
        <v>155</v>
      </c>
      <c r="C25" s="71"/>
      <c r="D25" s="72"/>
      <c r="E25" s="73"/>
      <c r="F25" s="264" t="s">
        <v>156</v>
      </c>
      <c r="G25" s="265"/>
      <c r="H25" s="266"/>
    </row>
    <row r="26" spans="1:8" s="152" customFormat="1" ht="16.2" customHeight="1" x14ac:dyDescent="0.35">
      <c r="B26" s="275"/>
      <c r="C26" s="276"/>
      <c r="D26" s="276"/>
      <c r="E26" s="276"/>
      <c r="F26" s="276"/>
      <c r="G26" s="276"/>
      <c r="H26" s="156" t="s">
        <v>16</v>
      </c>
    </row>
    <row r="27" spans="1:8" s="152" customFormat="1" ht="15.75" customHeight="1" x14ac:dyDescent="0.35">
      <c r="B27" s="154"/>
      <c r="C27" s="155"/>
      <c r="D27" s="157" t="s">
        <v>218</v>
      </c>
      <c r="E27" s="155"/>
      <c r="F27" s="155"/>
      <c r="G27" s="155"/>
      <c r="H27" s="153">
        <f>SUM(H31:H123)</f>
        <v>0</v>
      </c>
    </row>
    <row r="28" spans="1:8" ht="20.100000000000001" customHeight="1" thickBot="1" x14ac:dyDescent="0.4">
      <c r="A28" s="124"/>
      <c r="B28" s="76"/>
      <c r="C28" s="77"/>
      <c r="D28" s="260" t="s">
        <v>158</v>
      </c>
      <c r="E28" s="260"/>
      <c r="F28" s="260"/>
      <c r="G28" s="260"/>
      <c r="H28" s="158"/>
    </row>
    <row r="29" spans="1:8" ht="20.100000000000001" customHeight="1" x14ac:dyDescent="0.3">
      <c r="A29" s="124"/>
      <c r="B29" s="80" t="s">
        <v>5</v>
      </c>
      <c r="C29" s="78" t="s">
        <v>7</v>
      </c>
      <c r="D29" s="234" t="s">
        <v>159</v>
      </c>
      <c r="E29" s="235"/>
      <c r="F29" s="236"/>
      <c r="G29" s="78" t="s">
        <v>6</v>
      </c>
      <c r="H29" s="79" t="s">
        <v>9</v>
      </c>
    </row>
    <row r="30" spans="1:8" ht="21" customHeight="1" x14ac:dyDescent="0.3">
      <c r="A30" s="124"/>
      <c r="B30" s="81"/>
      <c r="C30" s="82"/>
      <c r="D30" s="219" t="s">
        <v>19</v>
      </c>
      <c r="E30" s="220"/>
      <c r="F30" s="221"/>
      <c r="G30" s="82"/>
      <c r="H30" s="83"/>
    </row>
    <row r="31" spans="1:8" s="15" customFormat="1" ht="59.4" customHeight="1" x14ac:dyDescent="0.35">
      <c r="A31" s="126"/>
      <c r="B31" s="148"/>
      <c r="C31" s="12"/>
      <c r="D31" s="272" t="s">
        <v>217</v>
      </c>
      <c r="E31" s="273"/>
      <c r="F31" s="274"/>
      <c r="G31" s="13"/>
      <c r="H31" s="14"/>
    </row>
    <row r="32" spans="1:8" ht="18" customHeight="1" x14ac:dyDescent="0.35">
      <c r="B32" s="89"/>
      <c r="C32" s="90" t="s">
        <v>127</v>
      </c>
      <c r="D32" s="178" t="s">
        <v>198</v>
      </c>
      <c r="E32" s="179"/>
      <c r="F32" s="180"/>
      <c r="G32" s="91">
        <v>1254</v>
      </c>
      <c r="H32" s="10">
        <f t="shared" ref="H32:H39" si="0">SUM(B32*G32)</f>
        <v>0</v>
      </c>
    </row>
    <row r="33" spans="1:8" s="92" customFormat="1" ht="18" customHeight="1" x14ac:dyDescent="0.35">
      <c r="A33" s="127"/>
      <c r="B33" s="93"/>
      <c r="C33" s="94" t="s">
        <v>167</v>
      </c>
      <c r="D33" s="231" t="s">
        <v>192</v>
      </c>
      <c r="E33" s="232"/>
      <c r="F33" s="233"/>
      <c r="G33" s="95">
        <v>705</v>
      </c>
      <c r="H33" s="10">
        <f t="shared" si="0"/>
        <v>0</v>
      </c>
    </row>
    <row r="34" spans="1:8" ht="38.4" customHeight="1" x14ac:dyDescent="0.35">
      <c r="A34" s="124"/>
      <c r="B34" s="89"/>
      <c r="C34" s="90" t="s">
        <v>179</v>
      </c>
      <c r="D34" s="269" t="s">
        <v>193</v>
      </c>
      <c r="E34" s="270"/>
      <c r="F34" s="271"/>
      <c r="G34" s="91">
        <v>1258</v>
      </c>
      <c r="H34" s="10">
        <f t="shared" si="0"/>
        <v>0</v>
      </c>
    </row>
    <row r="35" spans="1:8" ht="18" customHeight="1" x14ac:dyDescent="0.35">
      <c r="A35" s="124"/>
      <c r="B35" s="89"/>
      <c r="C35" s="90" t="s">
        <v>166</v>
      </c>
      <c r="D35" s="222" t="s">
        <v>194</v>
      </c>
      <c r="E35" s="223"/>
      <c r="F35" s="224"/>
      <c r="G35" s="96">
        <v>1254</v>
      </c>
      <c r="H35" s="10">
        <f t="shared" si="0"/>
        <v>0</v>
      </c>
    </row>
    <row r="36" spans="1:8" ht="18" customHeight="1" x14ac:dyDescent="0.35">
      <c r="A36" s="124"/>
      <c r="B36" s="89"/>
      <c r="C36" s="90" t="s">
        <v>157</v>
      </c>
      <c r="D36" s="228" t="s">
        <v>195</v>
      </c>
      <c r="E36" s="229"/>
      <c r="F36" s="230"/>
      <c r="G36" s="96">
        <v>2095</v>
      </c>
      <c r="H36" s="10">
        <f t="shared" si="0"/>
        <v>0</v>
      </c>
    </row>
    <row r="37" spans="1:8" ht="18" customHeight="1" x14ac:dyDescent="0.35">
      <c r="A37" s="124"/>
      <c r="B37" s="89"/>
      <c r="C37" s="90" t="s">
        <v>184</v>
      </c>
      <c r="D37" s="228" t="s">
        <v>190</v>
      </c>
      <c r="E37" s="229"/>
      <c r="F37" s="230"/>
      <c r="G37" s="96">
        <v>2365</v>
      </c>
      <c r="H37" s="10">
        <f t="shared" si="0"/>
        <v>0</v>
      </c>
    </row>
    <row r="38" spans="1:8" ht="18" customHeight="1" x14ac:dyDescent="0.35">
      <c r="A38" s="124"/>
      <c r="B38" s="89"/>
      <c r="C38" s="90" t="s">
        <v>185</v>
      </c>
      <c r="D38" s="202" t="s">
        <v>197</v>
      </c>
      <c r="E38" s="203"/>
      <c r="F38" s="204"/>
      <c r="G38" s="96">
        <v>2450</v>
      </c>
      <c r="H38" s="10">
        <f t="shared" si="0"/>
        <v>0</v>
      </c>
    </row>
    <row r="39" spans="1:8" ht="18" customHeight="1" x14ac:dyDescent="0.35">
      <c r="A39" s="124"/>
      <c r="B39" s="89"/>
      <c r="C39" s="90" t="s">
        <v>133</v>
      </c>
      <c r="D39" s="228" t="s">
        <v>134</v>
      </c>
      <c r="E39" s="229"/>
      <c r="F39" s="230"/>
      <c r="G39" s="96">
        <v>2380</v>
      </c>
      <c r="H39" s="10">
        <f t="shared" si="0"/>
        <v>0</v>
      </c>
    </row>
    <row r="40" spans="1:8" ht="18" customHeight="1" x14ac:dyDescent="0.35">
      <c r="A40" s="124"/>
      <c r="B40" s="89"/>
      <c r="C40" s="90" t="s">
        <v>147</v>
      </c>
      <c r="D40" s="228" t="s">
        <v>148</v>
      </c>
      <c r="E40" s="229"/>
      <c r="F40" s="230"/>
      <c r="G40" s="96">
        <v>1630</v>
      </c>
      <c r="H40" s="10">
        <f>SUM(B40*G40)</f>
        <v>0</v>
      </c>
    </row>
    <row r="41" spans="1:8" s="15" customFormat="1" ht="18" customHeight="1" x14ac:dyDescent="0.35">
      <c r="A41" s="126"/>
      <c r="B41" s="11"/>
      <c r="C41" s="12"/>
      <c r="D41" s="225" t="s">
        <v>110</v>
      </c>
      <c r="E41" s="226"/>
      <c r="F41" s="227"/>
      <c r="G41" s="13"/>
      <c r="H41" s="14"/>
    </row>
    <row r="42" spans="1:8" ht="18" customHeight="1" x14ac:dyDescent="0.35">
      <c r="A42" s="124"/>
      <c r="B42" s="97"/>
      <c r="C42" s="90" t="s">
        <v>21</v>
      </c>
      <c r="D42" s="178" t="s">
        <v>175</v>
      </c>
      <c r="E42" s="179"/>
      <c r="F42" s="180"/>
      <c r="G42" s="98">
        <v>92</v>
      </c>
      <c r="H42" s="10">
        <f>SUM(B42*G42)</f>
        <v>0</v>
      </c>
    </row>
    <row r="43" spans="1:8" ht="18" customHeight="1" x14ac:dyDescent="0.35">
      <c r="A43" s="124"/>
      <c r="B43" s="89"/>
      <c r="C43" s="90" t="s">
        <v>22</v>
      </c>
      <c r="D43" s="228" t="s">
        <v>178</v>
      </c>
      <c r="E43" s="229"/>
      <c r="F43" s="230"/>
      <c r="G43" s="96">
        <v>118</v>
      </c>
      <c r="H43" s="10">
        <f>SUM(B43*G43)</f>
        <v>0</v>
      </c>
    </row>
    <row r="44" spans="1:8" s="15" customFormat="1" ht="18" customHeight="1" x14ac:dyDescent="0.35">
      <c r="A44" s="126"/>
      <c r="B44" s="11"/>
      <c r="C44" s="12"/>
      <c r="D44" s="16" t="s">
        <v>111</v>
      </c>
      <c r="E44" s="17"/>
      <c r="F44" s="18"/>
      <c r="G44" s="13"/>
      <c r="H44" s="14"/>
    </row>
    <row r="45" spans="1:8" ht="18" customHeight="1" x14ac:dyDescent="0.35">
      <c r="A45" s="124"/>
      <c r="B45" s="99"/>
      <c r="C45" s="90" t="s">
        <v>135</v>
      </c>
      <c r="D45" s="178" t="s">
        <v>132</v>
      </c>
      <c r="E45" s="179"/>
      <c r="F45" s="180"/>
      <c r="G45" s="91">
        <v>194</v>
      </c>
      <c r="H45" s="10">
        <f t="shared" ref="H45:H47" si="1">SUM(B45*G45)</f>
        <v>0</v>
      </c>
    </row>
    <row r="46" spans="1:8" ht="18" customHeight="1" x14ac:dyDescent="0.35">
      <c r="A46" s="124"/>
      <c r="B46" s="93"/>
      <c r="C46" s="90" t="s">
        <v>200</v>
      </c>
      <c r="D46" s="178" t="s">
        <v>201</v>
      </c>
      <c r="E46" s="179"/>
      <c r="F46" s="180"/>
      <c r="G46" s="91">
        <v>194</v>
      </c>
      <c r="H46" s="10">
        <f t="shared" si="1"/>
        <v>0</v>
      </c>
    </row>
    <row r="47" spans="1:8" ht="18" customHeight="1" x14ac:dyDescent="0.35">
      <c r="A47" s="124">
        <v>157</v>
      </c>
      <c r="B47" s="100"/>
      <c r="C47" s="90" t="s">
        <v>20</v>
      </c>
      <c r="D47" s="178" t="s">
        <v>191</v>
      </c>
      <c r="E47" s="179"/>
      <c r="F47" s="180"/>
      <c r="G47" s="98">
        <v>193</v>
      </c>
      <c r="H47" s="10">
        <f t="shared" si="1"/>
        <v>0</v>
      </c>
    </row>
    <row r="48" spans="1:8" ht="18" customHeight="1" x14ac:dyDescent="0.35">
      <c r="A48" s="124"/>
      <c r="B48" s="100"/>
      <c r="C48" s="90" t="s">
        <v>149</v>
      </c>
      <c r="D48" s="178" t="s">
        <v>196</v>
      </c>
      <c r="E48" s="179"/>
      <c r="F48" s="180"/>
      <c r="G48" s="98">
        <v>476</v>
      </c>
      <c r="H48" s="10">
        <f t="shared" ref="H48" si="2">SUM(B48*G48)</f>
        <v>0</v>
      </c>
    </row>
    <row r="49" spans="1:8" ht="18" customHeight="1" x14ac:dyDescent="0.35">
      <c r="A49" s="124"/>
      <c r="B49" s="100"/>
      <c r="C49" s="90" t="s">
        <v>215</v>
      </c>
      <c r="D49" s="143" t="s">
        <v>216</v>
      </c>
      <c r="E49" s="141"/>
      <c r="F49" s="142"/>
      <c r="G49" s="98">
        <v>379</v>
      </c>
      <c r="H49" s="10"/>
    </row>
    <row r="50" spans="1:8" ht="18" customHeight="1" x14ac:dyDescent="0.35">
      <c r="A50" s="124"/>
      <c r="B50" s="89"/>
      <c r="C50" s="90"/>
      <c r="D50" s="280" t="s">
        <v>116</v>
      </c>
      <c r="E50" s="179"/>
      <c r="F50" s="180"/>
      <c r="G50" s="91"/>
      <c r="H50" s="10"/>
    </row>
    <row r="51" spans="1:8" ht="3" hidden="1" customHeight="1" thickBot="1" x14ac:dyDescent="0.35">
      <c r="A51" s="124"/>
      <c r="B51" s="101"/>
      <c r="C51" s="149"/>
      <c r="D51" s="150"/>
      <c r="E51" s="150"/>
      <c r="F51" s="150"/>
      <c r="G51" s="151"/>
      <c r="H51" s="102"/>
    </row>
    <row r="52" spans="1:8" ht="18" customHeight="1" x14ac:dyDescent="0.35">
      <c r="A52" s="124"/>
      <c r="B52" s="93"/>
      <c r="C52" s="90" t="s">
        <v>112</v>
      </c>
      <c r="D52" s="178" t="s">
        <v>114</v>
      </c>
      <c r="E52" s="179"/>
      <c r="F52" s="180"/>
      <c r="G52" s="91">
        <v>191</v>
      </c>
      <c r="H52" s="10">
        <f t="shared" ref="H52:H53" si="3">SUM(B52*G52)</f>
        <v>0</v>
      </c>
    </row>
    <row r="53" spans="1:8" s="139" customFormat="1" ht="18" customHeight="1" x14ac:dyDescent="0.35">
      <c r="A53" s="134"/>
      <c r="B53" s="135"/>
      <c r="C53" s="136" t="s">
        <v>113</v>
      </c>
      <c r="D53" s="196" t="s">
        <v>115</v>
      </c>
      <c r="E53" s="197"/>
      <c r="F53" s="198"/>
      <c r="G53" s="137">
        <v>191</v>
      </c>
      <c r="H53" s="138">
        <f t="shared" si="3"/>
        <v>0</v>
      </c>
    </row>
    <row r="54" spans="1:8" ht="18" customHeight="1" x14ac:dyDescent="0.35">
      <c r="A54" s="124"/>
      <c r="B54" s="100"/>
      <c r="C54" s="90" t="s">
        <v>130</v>
      </c>
      <c r="D54" s="178" t="s">
        <v>131</v>
      </c>
      <c r="E54" s="179"/>
      <c r="F54" s="180"/>
      <c r="G54" s="98">
        <v>24</v>
      </c>
      <c r="H54" s="10">
        <f t="shared" ref="H54" si="4">SUM(B54*G54)</f>
        <v>0</v>
      </c>
    </row>
    <row r="55" spans="1:8" s="15" customFormat="1" ht="21" customHeight="1" x14ac:dyDescent="0.35">
      <c r="A55" s="126"/>
      <c r="B55" s="84"/>
      <c r="C55" s="85"/>
      <c r="D55" s="219" t="s">
        <v>109</v>
      </c>
      <c r="E55" s="220"/>
      <c r="F55" s="221"/>
      <c r="G55" s="86"/>
      <c r="H55" s="87"/>
    </row>
    <row r="56" spans="1:8" s="15" customFormat="1" ht="21" customHeight="1" x14ac:dyDescent="0.35">
      <c r="A56" s="126"/>
      <c r="B56" s="11"/>
      <c r="C56" s="12"/>
      <c r="D56" s="181" t="s">
        <v>176</v>
      </c>
      <c r="E56" s="182"/>
      <c r="F56" s="183"/>
      <c r="G56" s="13"/>
      <c r="H56" s="14"/>
    </row>
    <row r="57" spans="1:8" s="15" customFormat="1" ht="18" customHeight="1" x14ac:dyDescent="0.35">
      <c r="A57" s="126"/>
      <c r="B57" s="93"/>
      <c r="C57" s="103" t="s">
        <v>163</v>
      </c>
      <c r="D57" s="164" t="s">
        <v>170</v>
      </c>
      <c r="E57" s="165"/>
      <c r="F57" s="166"/>
      <c r="G57" s="104">
        <v>784</v>
      </c>
      <c r="H57" s="10">
        <f t="shared" ref="H57" si="5">SUM(B57*G57)</f>
        <v>0</v>
      </c>
    </row>
    <row r="58" spans="1:8" s="15" customFormat="1" ht="18" customHeight="1" x14ac:dyDescent="0.35">
      <c r="A58" s="126"/>
      <c r="B58" s="93"/>
      <c r="C58" s="103" t="s">
        <v>164</v>
      </c>
      <c r="D58" s="164" t="s">
        <v>171</v>
      </c>
      <c r="E58" s="165"/>
      <c r="F58" s="166"/>
      <c r="G58" s="104">
        <v>839</v>
      </c>
      <c r="H58" s="10">
        <f>SUM(B58*G58)</f>
        <v>0</v>
      </c>
    </row>
    <row r="59" spans="1:8" s="15" customFormat="1" ht="18" customHeight="1" x14ac:dyDescent="0.35">
      <c r="A59" s="126"/>
      <c r="B59" s="21"/>
      <c r="C59" s="140" t="s">
        <v>202</v>
      </c>
      <c r="D59" s="190" t="s">
        <v>208</v>
      </c>
      <c r="E59" s="191"/>
      <c r="F59" s="192"/>
      <c r="G59" s="104">
        <v>839</v>
      </c>
      <c r="H59" s="10">
        <f t="shared" ref="H59:H64" si="6">SUM(B59*G59)</f>
        <v>0</v>
      </c>
    </row>
    <row r="60" spans="1:8" s="15" customFormat="1" ht="18" customHeight="1" x14ac:dyDescent="0.35">
      <c r="A60" s="126"/>
      <c r="B60" s="21"/>
      <c r="C60" s="140" t="s">
        <v>203</v>
      </c>
      <c r="D60" s="190" t="s">
        <v>209</v>
      </c>
      <c r="E60" s="191"/>
      <c r="F60" s="192"/>
      <c r="G60" s="104">
        <v>839</v>
      </c>
      <c r="H60" s="10">
        <f t="shared" si="6"/>
        <v>0</v>
      </c>
    </row>
    <row r="61" spans="1:8" s="15" customFormat="1" ht="18" customHeight="1" x14ac:dyDescent="0.35">
      <c r="A61" s="126"/>
      <c r="B61" s="21"/>
      <c r="C61" s="140" t="s">
        <v>204</v>
      </c>
      <c r="D61" s="184" t="s">
        <v>210</v>
      </c>
      <c r="E61" s="185"/>
      <c r="F61" s="186"/>
      <c r="G61" s="104">
        <v>839</v>
      </c>
      <c r="H61" s="10">
        <f t="shared" si="6"/>
        <v>0</v>
      </c>
    </row>
    <row r="62" spans="1:8" s="15" customFormat="1" ht="18" customHeight="1" x14ac:dyDescent="0.35">
      <c r="A62" s="126"/>
      <c r="B62" s="21"/>
      <c r="C62" s="140" t="s">
        <v>205</v>
      </c>
      <c r="D62" s="187" t="s">
        <v>213</v>
      </c>
      <c r="E62" s="188"/>
      <c r="F62" s="189"/>
      <c r="G62" s="104">
        <v>839</v>
      </c>
      <c r="H62" s="10">
        <f t="shared" si="6"/>
        <v>0</v>
      </c>
    </row>
    <row r="63" spans="1:8" s="15" customFormat="1" ht="18" customHeight="1" x14ac:dyDescent="0.35">
      <c r="A63" s="126"/>
      <c r="B63" s="21"/>
      <c r="C63" s="140" t="s">
        <v>206</v>
      </c>
      <c r="D63" s="190" t="s">
        <v>212</v>
      </c>
      <c r="E63" s="191"/>
      <c r="F63" s="192"/>
      <c r="G63" s="104">
        <v>839</v>
      </c>
      <c r="H63" s="10">
        <f t="shared" si="6"/>
        <v>0</v>
      </c>
    </row>
    <row r="64" spans="1:8" s="15" customFormat="1" ht="18" customHeight="1" x14ac:dyDescent="0.35">
      <c r="A64" s="126"/>
      <c r="B64" s="21"/>
      <c r="C64" s="140" t="s">
        <v>207</v>
      </c>
      <c r="D64" s="190" t="s">
        <v>211</v>
      </c>
      <c r="E64" s="191"/>
      <c r="F64" s="192"/>
      <c r="G64" s="104">
        <v>839</v>
      </c>
      <c r="H64" s="10">
        <f t="shared" si="6"/>
        <v>0</v>
      </c>
    </row>
    <row r="65" spans="1:8" s="15" customFormat="1" ht="21" customHeight="1" x14ac:dyDescent="0.35">
      <c r="A65" s="126"/>
      <c r="B65" s="21"/>
      <c r="C65" s="20"/>
      <c r="D65" s="88" t="s">
        <v>169</v>
      </c>
      <c r="E65" s="32"/>
      <c r="F65" s="33"/>
      <c r="G65" s="19"/>
      <c r="H65" s="10"/>
    </row>
    <row r="66" spans="1:8" s="15" customFormat="1" ht="18" customHeight="1" thickBot="1" x14ac:dyDescent="0.4">
      <c r="A66" s="126"/>
      <c r="B66" s="106"/>
      <c r="C66" s="121" t="s">
        <v>162</v>
      </c>
      <c r="D66" s="277" t="s">
        <v>172</v>
      </c>
      <c r="E66" s="278"/>
      <c r="F66" s="279"/>
      <c r="G66" s="122">
        <v>761</v>
      </c>
      <c r="H66" s="107">
        <f>SUM(B66*G66)</f>
        <v>0</v>
      </c>
    </row>
    <row r="67" spans="1:8" s="15" customFormat="1" ht="21" customHeight="1" x14ac:dyDescent="0.35">
      <c r="A67" s="126"/>
      <c r="B67" s="30"/>
      <c r="C67" s="30"/>
      <c r="D67" s="30"/>
      <c r="E67" s="30"/>
      <c r="F67" s="30"/>
      <c r="G67" s="30"/>
      <c r="H67" s="4" t="s">
        <v>122</v>
      </c>
    </row>
    <row r="68" spans="1:8" s="15" customFormat="1" ht="21" customHeight="1" x14ac:dyDescent="0.35">
      <c r="A68" s="126"/>
      <c r="B68" s="30"/>
      <c r="C68" s="30"/>
      <c r="D68" s="30"/>
      <c r="E68" s="30"/>
      <c r="F68" s="30"/>
      <c r="G68" s="30"/>
      <c r="H68" s="4"/>
    </row>
    <row r="69" spans="1:8" s="15" customFormat="1" ht="21" customHeight="1" thickBot="1" x14ac:dyDescent="0.4">
      <c r="A69" s="126"/>
      <c r="B69" s="30"/>
      <c r="C69" s="30"/>
      <c r="D69" s="30"/>
      <c r="E69" s="30"/>
      <c r="F69" s="30"/>
      <c r="G69" s="30"/>
      <c r="H69" s="4"/>
    </row>
    <row r="70" spans="1:8" s="15" customFormat="1" ht="18" customHeight="1" x14ac:dyDescent="0.35">
      <c r="A70" s="126"/>
      <c r="B70" s="27" t="s">
        <v>5</v>
      </c>
      <c r="C70" s="28" t="s">
        <v>7</v>
      </c>
      <c r="D70" s="199" t="s">
        <v>173</v>
      </c>
      <c r="E70" s="200"/>
      <c r="F70" s="201"/>
      <c r="G70" s="28" t="s">
        <v>6</v>
      </c>
      <c r="H70" s="29" t="s">
        <v>9</v>
      </c>
    </row>
    <row r="71" spans="1:8" s="15" customFormat="1" ht="18" customHeight="1" x14ac:dyDescent="0.35">
      <c r="A71" s="126"/>
      <c r="B71" s="93"/>
      <c r="C71" s="105" t="s">
        <v>23</v>
      </c>
      <c r="D71" s="167" t="s">
        <v>27</v>
      </c>
      <c r="E71" s="168"/>
      <c r="F71" s="169"/>
      <c r="G71" s="104">
        <v>80</v>
      </c>
      <c r="H71" s="10">
        <f t="shared" ref="H71:H77" si="7">SUM(B71*G71)</f>
        <v>0</v>
      </c>
    </row>
    <row r="72" spans="1:8" s="15" customFormat="1" ht="17.399999999999999" customHeight="1" x14ac:dyDescent="0.35">
      <c r="A72" s="126"/>
      <c r="B72" s="93"/>
      <c r="C72" s="105" t="s">
        <v>24</v>
      </c>
      <c r="D72" s="167" t="s">
        <v>28</v>
      </c>
      <c r="E72" s="168"/>
      <c r="F72" s="169"/>
      <c r="G72" s="104">
        <v>80</v>
      </c>
      <c r="H72" s="10">
        <f t="shared" si="7"/>
        <v>0</v>
      </c>
    </row>
    <row r="73" spans="1:8" s="15" customFormat="1" ht="18" customHeight="1" x14ac:dyDescent="0.35">
      <c r="A73" s="126"/>
      <c r="B73" s="93"/>
      <c r="C73" s="105" t="s">
        <v>25</v>
      </c>
      <c r="D73" s="167" t="s">
        <v>29</v>
      </c>
      <c r="E73" s="168"/>
      <c r="F73" s="169"/>
      <c r="G73" s="104">
        <v>80</v>
      </c>
      <c r="H73" s="10">
        <f t="shared" si="7"/>
        <v>0</v>
      </c>
    </row>
    <row r="74" spans="1:8" s="15" customFormat="1" ht="18" customHeight="1" x14ac:dyDescent="0.35">
      <c r="A74" s="126"/>
      <c r="B74" s="93"/>
      <c r="C74" s="105" t="s">
        <v>26</v>
      </c>
      <c r="D74" s="167" t="s">
        <v>30</v>
      </c>
      <c r="E74" s="168"/>
      <c r="F74" s="169"/>
      <c r="G74" s="104">
        <v>80</v>
      </c>
      <c r="H74" s="10">
        <f t="shared" si="7"/>
        <v>0</v>
      </c>
    </row>
    <row r="75" spans="1:8" s="15" customFormat="1" ht="18" customHeight="1" x14ac:dyDescent="0.35">
      <c r="A75" s="126"/>
      <c r="B75" s="93"/>
      <c r="C75" s="105" t="s">
        <v>31</v>
      </c>
      <c r="D75" s="167" t="s">
        <v>33</v>
      </c>
      <c r="E75" s="168"/>
      <c r="F75" s="169"/>
      <c r="G75" s="104">
        <v>80</v>
      </c>
      <c r="H75" s="10">
        <f t="shared" si="7"/>
        <v>0</v>
      </c>
    </row>
    <row r="76" spans="1:8" s="15" customFormat="1" ht="18" customHeight="1" thickBot="1" x14ac:dyDescent="0.4">
      <c r="A76" s="128"/>
      <c r="B76" s="93"/>
      <c r="C76" s="105" t="s">
        <v>32</v>
      </c>
      <c r="D76" s="170" t="s">
        <v>34</v>
      </c>
      <c r="E76" s="171"/>
      <c r="F76" s="172"/>
      <c r="G76" s="104">
        <v>80</v>
      </c>
      <c r="H76" s="10">
        <f t="shared" si="7"/>
        <v>0</v>
      </c>
    </row>
    <row r="77" spans="1:8" s="15" customFormat="1" ht="18" customHeight="1" x14ac:dyDescent="0.35">
      <c r="B77" s="93"/>
      <c r="C77" s="105" t="s">
        <v>35</v>
      </c>
      <c r="D77" s="173" t="s">
        <v>40</v>
      </c>
      <c r="E77" s="173"/>
      <c r="F77" s="173"/>
      <c r="G77" s="104">
        <v>80</v>
      </c>
      <c r="H77" s="10">
        <f t="shared" si="7"/>
        <v>0</v>
      </c>
    </row>
    <row r="78" spans="1:8" s="15" customFormat="1" ht="18" customHeight="1" x14ac:dyDescent="0.35">
      <c r="B78" s="133"/>
      <c r="C78" s="110" t="s">
        <v>36</v>
      </c>
      <c r="D78" s="175" t="s">
        <v>41</v>
      </c>
      <c r="E78" s="176"/>
      <c r="F78" s="177"/>
      <c r="G78" s="104">
        <v>80</v>
      </c>
      <c r="H78" s="111">
        <f t="shared" ref="H78:H80" si="8">SUM(B78*G78)</f>
        <v>0</v>
      </c>
    </row>
    <row r="79" spans="1:8" s="15" customFormat="1" ht="18" customHeight="1" x14ac:dyDescent="0.35">
      <c r="B79" s="133"/>
      <c r="C79" s="105" t="s">
        <v>37</v>
      </c>
      <c r="D79" s="170" t="s">
        <v>42</v>
      </c>
      <c r="E79" s="171"/>
      <c r="F79" s="172"/>
      <c r="G79" s="104">
        <v>80</v>
      </c>
      <c r="H79" s="10">
        <f t="shared" si="8"/>
        <v>0</v>
      </c>
    </row>
    <row r="80" spans="1:8" s="15" customFormat="1" ht="18" customHeight="1" x14ac:dyDescent="0.35">
      <c r="B80" s="133"/>
      <c r="C80" s="105" t="s">
        <v>38</v>
      </c>
      <c r="D80" s="173" t="s">
        <v>43</v>
      </c>
      <c r="E80" s="173"/>
      <c r="F80" s="173"/>
      <c r="G80" s="104">
        <v>80</v>
      </c>
      <c r="H80" s="10">
        <f t="shared" si="8"/>
        <v>0</v>
      </c>
    </row>
    <row r="81" spans="2:8" s="15" customFormat="1" ht="18" customHeight="1" x14ac:dyDescent="0.35">
      <c r="B81" s="93"/>
      <c r="C81" s="110" t="s">
        <v>39</v>
      </c>
      <c r="D81" s="174" t="s">
        <v>44</v>
      </c>
      <c r="E81" s="174"/>
      <c r="F81" s="174"/>
      <c r="G81" s="104">
        <v>80</v>
      </c>
      <c r="H81" s="111">
        <f>SUM(B81*G81)</f>
        <v>0</v>
      </c>
    </row>
    <row r="82" spans="2:8" s="15" customFormat="1" ht="18" customHeight="1" x14ac:dyDescent="0.35">
      <c r="B82" s="21"/>
      <c r="C82" s="103" t="s">
        <v>85</v>
      </c>
      <c r="D82" s="164" t="s">
        <v>86</v>
      </c>
      <c r="E82" s="165"/>
      <c r="F82" s="166"/>
      <c r="G82" s="104">
        <v>115</v>
      </c>
      <c r="H82" s="10">
        <f>SUM(B82*G82)</f>
        <v>0</v>
      </c>
    </row>
    <row r="83" spans="2:8" s="15" customFormat="1" ht="18" customHeight="1" x14ac:dyDescent="0.35">
      <c r="B83" s="21"/>
      <c r="C83" s="103" t="s">
        <v>87</v>
      </c>
      <c r="D83" s="164" t="s">
        <v>88</v>
      </c>
      <c r="E83" s="165"/>
      <c r="F83" s="166"/>
      <c r="G83" s="104">
        <v>115</v>
      </c>
      <c r="H83" s="10">
        <f>SUM(B83*G83)</f>
        <v>0</v>
      </c>
    </row>
    <row r="84" spans="2:8" s="15" customFormat="1" ht="18" customHeight="1" x14ac:dyDescent="0.35">
      <c r="B84" s="93"/>
      <c r="C84" s="103" t="s">
        <v>89</v>
      </c>
      <c r="D84" s="164" t="s">
        <v>90</v>
      </c>
      <c r="E84" s="165"/>
      <c r="F84" s="166"/>
      <c r="G84" s="104">
        <v>115</v>
      </c>
      <c r="H84" s="10">
        <f t="shared" ref="H84" si="9">SUM(B84*G84)</f>
        <v>0</v>
      </c>
    </row>
    <row r="85" spans="2:8" s="15" customFormat="1" ht="18" customHeight="1" x14ac:dyDescent="0.35">
      <c r="B85" s="93"/>
      <c r="C85" s="105" t="s">
        <v>45</v>
      </c>
      <c r="D85" s="170" t="s">
        <v>54</v>
      </c>
      <c r="E85" s="171"/>
      <c r="F85" s="172"/>
      <c r="G85" s="104">
        <v>240</v>
      </c>
      <c r="H85" s="10">
        <f>SUM(B85*G85)</f>
        <v>0</v>
      </c>
    </row>
    <row r="86" spans="2:8" s="15" customFormat="1" ht="18" customHeight="1" x14ac:dyDescent="0.35">
      <c r="B86" s="108"/>
      <c r="C86" s="105" t="s">
        <v>46</v>
      </c>
      <c r="D86" s="167" t="s">
        <v>55</v>
      </c>
      <c r="E86" s="168"/>
      <c r="F86" s="169"/>
      <c r="G86" s="104">
        <v>240</v>
      </c>
      <c r="H86" s="10">
        <f t="shared" ref="H86:H87" si="10">SUM(B86*G86)</f>
        <v>0</v>
      </c>
    </row>
    <row r="87" spans="2:8" s="15" customFormat="1" ht="18" customHeight="1" x14ac:dyDescent="0.35">
      <c r="B87" s="93"/>
      <c r="C87" s="105" t="s">
        <v>47</v>
      </c>
      <c r="D87" s="284" t="s">
        <v>56</v>
      </c>
      <c r="E87" s="165"/>
      <c r="F87" s="166"/>
      <c r="G87" s="104">
        <v>240</v>
      </c>
      <c r="H87" s="10">
        <f t="shared" si="10"/>
        <v>0</v>
      </c>
    </row>
    <row r="88" spans="2:8" s="15" customFormat="1" ht="18" customHeight="1" x14ac:dyDescent="0.35">
      <c r="B88" s="93"/>
      <c r="C88" s="105" t="s">
        <v>48</v>
      </c>
      <c r="D88" s="285" t="s">
        <v>57</v>
      </c>
      <c r="E88" s="285"/>
      <c r="F88" s="285"/>
      <c r="G88" s="104">
        <v>240</v>
      </c>
      <c r="H88" s="10">
        <f>SUM(B88*G88)</f>
        <v>0</v>
      </c>
    </row>
    <row r="89" spans="2:8" s="15" customFormat="1" ht="18" customHeight="1" x14ac:dyDescent="0.35">
      <c r="B89" s="109"/>
      <c r="C89" s="110" t="s">
        <v>49</v>
      </c>
      <c r="D89" s="281" t="s">
        <v>58</v>
      </c>
      <c r="E89" s="282"/>
      <c r="F89" s="283"/>
      <c r="G89" s="104">
        <v>240</v>
      </c>
      <c r="H89" s="111">
        <f>SUM(B89*G89)</f>
        <v>0</v>
      </c>
    </row>
    <row r="90" spans="2:8" s="15" customFormat="1" ht="18" customHeight="1" x14ac:dyDescent="0.35">
      <c r="B90" s="93"/>
      <c r="C90" s="105" t="s">
        <v>50</v>
      </c>
      <c r="D90" s="285" t="s">
        <v>59</v>
      </c>
      <c r="E90" s="285"/>
      <c r="F90" s="285"/>
      <c r="G90" s="104">
        <v>240</v>
      </c>
      <c r="H90" s="10">
        <f>SUM(B90*G90)</f>
        <v>0</v>
      </c>
    </row>
    <row r="91" spans="2:8" s="15" customFormat="1" ht="18" customHeight="1" x14ac:dyDescent="0.35">
      <c r="B91" s="109"/>
      <c r="C91" s="110" t="s">
        <v>51</v>
      </c>
      <c r="D91" s="281" t="s">
        <v>60</v>
      </c>
      <c r="E91" s="282"/>
      <c r="F91" s="283"/>
      <c r="G91" s="104">
        <v>240</v>
      </c>
      <c r="H91" s="111">
        <f>SUM(B91*G91)</f>
        <v>0</v>
      </c>
    </row>
    <row r="92" spans="2:8" s="15" customFormat="1" ht="18" customHeight="1" x14ac:dyDescent="0.35">
      <c r="B92" s="109"/>
      <c r="C92" s="110" t="s">
        <v>52</v>
      </c>
      <c r="D92" s="281" t="s">
        <v>61</v>
      </c>
      <c r="E92" s="282"/>
      <c r="F92" s="283"/>
      <c r="G92" s="104">
        <v>240</v>
      </c>
      <c r="H92" s="111">
        <f t="shared" ref="H92:H102" si="11">SUM(B92*G92)</f>
        <v>0</v>
      </c>
    </row>
    <row r="93" spans="2:8" s="15" customFormat="1" ht="18" customHeight="1" x14ac:dyDescent="0.35">
      <c r="B93" s="93"/>
      <c r="C93" s="105" t="s">
        <v>53</v>
      </c>
      <c r="D93" s="164" t="s">
        <v>62</v>
      </c>
      <c r="E93" s="165"/>
      <c r="F93" s="166"/>
      <c r="G93" s="104">
        <v>240</v>
      </c>
      <c r="H93" s="10">
        <f t="shared" si="11"/>
        <v>0</v>
      </c>
    </row>
    <row r="94" spans="2:8" s="15" customFormat="1" ht="18" customHeight="1" x14ac:dyDescent="0.35">
      <c r="B94" s="93"/>
      <c r="C94" s="103" t="s">
        <v>91</v>
      </c>
      <c r="D94" s="164" t="s">
        <v>93</v>
      </c>
      <c r="E94" s="165"/>
      <c r="F94" s="166"/>
      <c r="G94" s="104">
        <v>330</v>
      </c>
      <c r="H94" s="10">
        <f>SUM(B94*G94)</f>
        <v>0</v>
      </c>
    </row>
    <row r="95" spans="2:8" s="15" customFormat="1" ht="18" customHeight="1" x14ac:dyDescent="0.35">
      <c r="B95" s="93"/>
      <c r="C95" s="103" t="s">
        <v>92</v>
      </c>
      <c r="D95" s="164" t="s">
        <v>94</v>
      </c>
      <c r="E95" s="165"/>
      <c r="F95" s="166"/>
      <c r="G95" s="104">
        <v>330</v>
      </c>
      <c r="H95" s="10">
        <f>SUM(B95*G95)</f>
        <v>0</v>
      </c>
    </row>
    <row r="96" spans="2:8" s="15" customFormat="1" ht="18" customHeight="1" x14ac:dyDescent="0.35">
      <c r="B96" s="93"/>
      <c r="C96" s="103" t="s">
        <v>102</v>
      </c>
      <c r="D96" s="164" t="s">
        <v>96</v>
      </c>
      <c r="E96" s="165"/>
      <c r="F96" s="166"/>
      <c r="G96" s="104">
        <v>330</v>
      </c>
      <c r="H96" s="10">
        <f>SUM(B96*G96)</f>
        <v>0</v>
      </c>
    </row>
    <row r="97" spans="2:8" s="15" customFormat="1" ht="18" customHeight="1" x14ac:dyDescent="0.35">
      <c r="B97" s="93"/>
      <c r="C97" s="103" t="s">
        <v>95</v>
      </c>
      <c r="D97" s="164" t="s">
        <v>103</v>
      </c>
      <c r="E97" s="165"/>
      <c r="F97" s="166"/>
      <c r="G97" s="104">
        <v>330</v>
      </c>
      <c r="H97" s="10">
        <f>SUM(B97*G97)</f>
        <v>0</v>
      </c>
    </row>
    <row r="98" spans="2:8" s="15" customFormat="1" ht="18" customHeight="1" x14ac:dyDescent="0.35">
      <c r="B98" s="112"/>
      <c r="C98" s="113" t="s">
        <v>63</v>
      </c>
      <c r="D98" s="161" t="s">
        <v>64</v>
      </c>
      <c r="E98" s="162"/>
      <c r="F98" s="163"/>
      <c r="G98" s="114">
        <v>250</v>
      </c>
      <c r="H98" s="115">
        <f t="shared" si="11"/>
        <v>0</v>
      </c>
    </row>
    <row r="99" spans="2:8" s="15" customFormat="1" ht="18" customHeight="1" x14ac:dyDescent="0.35">
      <c r="B99" s="93"/>
      <c r="C99" s="103" t="s">
        <v>65</v>
      </c>
      <c r="D99" s="164" t="s">
        <v>74</v>
      </c>
      <c r="E99" s="165"/>
      <c r="F99" s="166"/>
      <c r="G99" s="114">
        <v>250</v>
      </c>
      <c r="H99" s="10">
        <f t="shared" si="11"/>
        <v>0</v>
      </c>
    </row>
    <row r="100" spans="2:8" s="15" customFormat="1" ht="18" customHeight="1" x14ac:dyDescent="0.35">
      <c r="B100" s="116"/>
      <c r="C100" s="117" t="s">
        <v>66</v>
      </c>
      <c r="D100" s="161" t="s">
        <v>75</v>
      </c>
      <c r="E100" s="162"/>
      <c r="F100" s="163"/>
      <c r="G100" s="114">
        <v>250</v>
      </c>
      <c r="H100" s="118">
        <f t="shared" si="11"/>
        <v>0</v>
      </c>
    </row>
    <row r="101" spans="2:8" s="15" customFormat="1" ht="18" customHeight="1" x14ac:dyDescent="0.35">
      <c r="B101" s="93"/>
      <c r="C101" s="103" t="s">
        <v>67</v>
      </c>
      <c r="D101" s="165" t="s">
        <v>76</v>
      </c>
      <c r="E101" s="165"/>
      <c r="F101" s="165"/>
      <c r="G101" s="114">
        <v>250</v>
      </c>
      <c r="H101" s="119">
        <f t="shared" si="11"/>
        <v>0</v>
      </c>
    </row>
    <row r="102" spans="2:8" s="15" customFormat="1" ht="18" customHeight="1" x14ac:dyDescent="0.35">
      <c r="B102" s="93"/>
      <c r="C102" s="103" t="s">
        <v>68</v>
      </c>
      <c r="D102" s="164" t="s">
        <v>77</v>
      </c>
      <c r="E102" s="165"/>
      <c r="F102" s="166"/>
      <c r="G102" s="114">
        <v>250</v>
      </c>
      <c r="H102" s="10">
        <f t="shared" si="11"/>
        <v>0</v>
      </c>
    </row>
    <row r="103" spans="2:8" s="15" customFormat="1" ht="18" customHeight="1" x14ac:dyDescent="0.35">
      <c r="B103" s="21"/>
      <c r="C103" s="103" t="s">
        <v>69</v>
      </c>
      <c r="D103" s="164" t="s">
        <v>78</v>
      </c>
      <c r="E103" s="165"/>
      <c r="F103" s="166"/>
      <c r="G103" s="114">
        <v>250</v>
      </c>
      <c r="H103" s="10">
        <f t="shared" ref="H103:H104" si="12">SUM(B103*G103)</f>
        <v>0</v>
      </c>
    </row>
    <row r="104" spans="2:8" s="15" customFormat="1" ht="18" customHeight="1" x14ac:dyDescent="0.35">
      <c r="B104" s="93"/>
      <c r="C104" s="103" t="s">
        <v>70</v>
      </c>
      <c r="D104" s="164" t="s">
        <v>79</v>
      </c>
      <c r="E104" s="165"/>
      <c r="F104" s="166"/>
      <c r="G104" s="114">
        <v>250</v>
      </c>
      <c r="H104" s="10">
        <f t="shared" si="12"/>
        <v>0</v>
      </c>
    </row>
    <row r="105" spans="2:8" s="15" customFormat="1" ht="18" customHeight="1" x14ac:dyDescent="0.35">
      <c r="B105" s="21"/>
      <c r="C105" s="103" t="s">
        <v>71</v>
      </c>
      <c r="D105" s="164" t="s">
        <v>80</v>
      </c>
      <c r="E105" s="165"/>
      <c r="F105" s="166"/>
      <c r="G105" s="114">
        <v>250</v>
      </c>
      <c r="H105" s="10">
        <f t="shared" ref="H105:H107" si="13">SUM(B105*G105)</f>
        <v>0</v>
      </c>
    </row>
    <row r="106" spans="2:8" s="15" customFormat="1" ht="18" customHeight="1" x14ac:dyDescent="0.35">
      <c r="B106" s="21"/>
      <c r="C106" s="103" t="s">
        <v>72</v>
      </c>
      <c r="D106" s="164" t="s">
        <v>81</v>
      </c>
      <c r="E106" s="165"/>
      <c r="F106" s="166"/>
      <c r="G106" s="114">
        <v>250</v>
      </c>
      <c r="H106" s="10">
        <f t="shared" si="13"/>
        <v>0</v>
      </c>
    </row>
    <row r="107" spans="2:8" s="15" customFormat="1" ht="18" customHeight="1" x14ac:dyDescent="0.35">
      <c r="B107" s="93"/>
      <c r="C107" s="103" t="s">
        <v>73</v>
      </c>
      <c r="D107" s="164" t="s">
        <v>82</v>
      </c>
      <c r="E107" s="165"/>
      <c r="F107" s="166"/>
      <c r="G107" s="114">
        <v>250</v>
      </c>
      <c r="H107" s="10">
        <f t="shared" si="13"/>
        <v>0</v>
      </c>
    </row>
    <row r="108" spans="2:8" s="15" customFormat="1" ht="18" customHeight="1" x14ac:dyDescent="0.35">
      <c r="B108" s="93"/>
      <c r="C108" s="103" t="s">
        <v>97</v>
      </c>
      <c r="D108" s="15" t="s">
        <v>104</v>
      </c>
      <c r="G108" s="104">
        <v>352</v>
      </c>
      <c r="H108" s="10">
        <f t="shared" ref="H108:H110" si="14">SUM(B108*G108)</f>
        <v>0</v>
      </c>
    </row>
    <row r="109" spans="2:8" s="15" customFormat="1" ht="18" customHeight="1" x14ac:dyDescent="0.35">
      <c r="B109" s="93"/>
      <c r="C109" s="103" t="s">
        <v>98</v>
      </c>
      <c r="D109" s="164" t="s">
        <v>105</v>
      </c>
      <c r="E109" s="165"/>
      <c r="F109" s="166"/>
      <c r="G109" s="104">
        <v>352</v>
      </c>
      <c r="H109" s="10">
        <f t="shared" si="14"/>
        <v>0</v>
      </c>
    </row>
    <row r="110" spans="2:8" s="15" customFormat="1" ht="18" customHeight="1" x14ac:dyDescent="0.35">
      <c r="B110" s="93"/>
      <c r="C110" s="103" t="s">
        <v>99</v>
      </c>
      <c r="D110" s="164" t="s">
        <v>106</v>
      </c>
      <c r="E110" s="165"/>
      <c r="F110" s="166"/>
      <c r="G110" s="104">
        <v>352</v>
      </c>
      <c r="H110" s="10">
        <f t="shared" si="14"/>
        <v>0</v>
      </c>
    </row>
    <row r="111" spans="2:8" s="15" customFormat="1" ht="18" customHeight="1" x14ac:dyDescent="0.35">
      <c r="B111" s="93"/>
      <c r="C111" s="103" t="s">
        <v>100</v>
      </c>
      <c r="D111" s="164" t="s">
        <v>107</v>
      </c>
      <c r="E111" s="165"/>
      <c r="F111" s="166"/>
      <c r="G111" s="104">
        <v>352</v>
      </c>
      <c r="H111" s="10">
        <f t="shared" ref="H111" si="15">SUM(B111*G111)</f>
        <v>0</v>
      </c>
    </row>
    <row r="112" spans="2:8" s="15" customFormat="1" ht="18" customHeight="1" x14ac:dyDescent="0.35">
      <c r="B112" s="109"/>
      <c r="C112" s="110" t="s">
        <v>126</v>
      </c>
      <c r="D112" s="175" t="s">
        <v>187</v>
      </c>
      <c r="E112" s="176"/>
      <c r="F112" s="177"/>
      <c r="G112" s="129">
        <v>297</v>
      </c>
      <c r="H112" s="111">
        <f t="shared" ref="H112" si="16">SUM(B112*G112)</f>
        <v>0</v>
      </c>
    </row>
    <row r="113" spans="2:8" s="15" customFormat="1" ht="18" customHeight="1" x14ac:dyDescent="0.35">
      <c r="B113" s="109"/>
      <c r="C113" s="110" t="s">
        <v>219</v>
      </c>
      <c r="D113" s="15" t="s">
        <v>220</v>
      </c>
      <c r="E113" s="159"/>
      <c r="F113" s="160"/>
      <c r="G113" s="129">
        <v>297</v>
      </c>
      <c r="H113" s="111"/>
    </row>
    <row r="114" spans="2:8" s="15" customFormat="1" ht="18" customHeight="1" x14ac:dyDescent="0.35">
      <c r="B114" s="93"/>
      <c r="C114" s="103" t="s">
        <v>151</v>
      </c>
      <c r="D114" s="164" t="s">
        <v>180</v>
      </c>
      <c r="E114" s="165"/>
      <c r="F114" s="166"/>
      <c r="G114" s="104">
        <v>500</v>
      </c>
      <c r="H114" s="10">
        <f>SUM(B114*G114)</f>
        <v>0</v>
      </c>
    </row>
    <row r="115" spans="2:8" s="15" customFormat="1" ht="18" customHeight="1" x14ac:dyDescent="0.35">
      <c r="B115" s="93"/>
      <c r="C115" s="103" t="s">
        <v>165</v>
      </c>
      <c r="D115" s="193" t="s">
        <v>188</v>
      </c>
      <c r="E115" s="194"/>
      <c r="F115" s="195"/>
      <c r="G115" s="104">
        <v>545</v>
      </c>
      <c r="H115" s="10">
        <f>SUM(B115*G115)</f>
        <v>0</v>
      </c>
    </row>
    <row r="116" spans="2:8" s="15" customFormat="1" ht="18" customHeight="1" x14ac:dyDescent="0.35">
      <c r="B116" s="93"/>
      <c r="C116" s="103" t="s">
        <v>186</v>
      </c>
      <c r="D116" s="193" t="s">
        <v>189</v>
      </c>
      <c r="E116" s="194"/>
      <c r="F116" s="195"/>
      <c r="G116" s="104">
        <v>562</v>
      </c>
      <c r="H116" s="10">
        <f>SUM(B116*G116)</f>
        <v>0</v>
      </c>
    </row>
    <row r="117" spans="2:8" s="15" customFormat="1" ht="18" x14ac:dyDescent="0.35">
      <c r="B117" s="93"/>
      <c r="C117" s="103" t="s">
        <v>152</v>
      </c>
      <c r="D117" s="164" t="s">
        <v>214</v>
      </c>
      <c r="E117" s="165"/>
      <c r="F117" s="166"/>
      <c r="G117" s="104">
        <v>500</v>
      </c>
      <c r="H117" s="10">
        <f t="shared" ref="H117" si="17">SUM(B117*G117)</f>
        <v>0</v>
      </c>
    </row>
    <row r="118" spans="2:8" s="15" customFormat="1" ht="18" x14ac:dyDescent="0.35">
      <c r="B118" s="93"/>
      <c r="C118" s="103" t="s">
        <v>83</v>
      </c>
      <c r="D118" s="164" t="s">
        <v>183</v>
      </c>
      <c r="E118" s="165"/>
      <c r="F118" s="166"/>
      <c r="G118" s="104">
        <v>273</v>
      </c>
      <c r="H118" s="10">
        <f>SUM(B118*G118)</f>
        <v>0</v>
      </c>
    </row>
    <row r="119" spans="2:8" s="15" customFormat="1" ht="18" customHeight="1" x14ac:dyDescent="0.35">
      <c r="B119" s="108"/>
      <c r="C119" s="103" t="s">
        <v>84</v>
      </c>
      <c r="D119" s="164" t="s">
        <v>181</v>
      </c>
      <c r="E119" s="165"/>
      <c r="F119" s="166"/>
      <c r="G119" s="104">
        <v>273</v>
      </c>
      <c r="H119" s="10">
        <f>SUM(B119*G119)</f>
        <v>0</v>
      </c>
    </row>
    <row r="120" spans="2:8" s="15" customFormat="1" ht="18" customHeight="1" x14ac:dyDescent="0.35">
      <c r="B120" s="93"/>
      <c r="C120" s="103" t="s">
        <v>101</v>
      </c>
      <c r="D120" s="164" t="s">
        <v>182</v>
      </c>
      <c r="E120" s="165"/>
      <c r="F120" s="166"/>
      <c r="G120" s="104">
        <v>375</v>
      </c>
      <c r="H120" s="10">
        <f>SUM(B120*G120)</f>
        <v>0</v>
      </c>
    </row>
    <row r="121" spans="2:8" s="15" customFormat="1" ht="18" customHeight="1" x14ac:dyDescent="0.35">
      <c r="B121" s="112"/>
      <c r="C121" s="113"/>
      <c r="D121" s="286" t="s">
        <v>174</v>
      </c>
      <c r="E121" s="287"/>
      <c r="F121" s="288"/>
      <c r="G121" s="114"/>
      <c r="H121" s="115"/>
    </row>
    <row r="122" spans="2:8" s="15" customFormat="1" ht="18" customHeight="1" x14ac:dyDescent="0.35">
      <c r="B122" s="112"/>
      <c r="C122" s="113" t="s">
        <v>150</v>
      </c>
      <c r="D122" s="161" t="s">
        <v>199</v>
      </c>
      <c r="E122" s="162"/>
      <c r="F122" s="163"/>
      <c r="G122" s="114">
        <v>342</v>
      </c>
      <c r="H122" s="115">
        <f t="shared" ref="H122" si="18">SUM(B122*G122)</f>
        <v>0</v>
      </c>
    </row>
    <row r="123" spans="2:8" s="15" customFormat="1" ht="21" customHeight="1" thickBot="1" x14ac:dyDescent="0.4">
      <c r="B123" s="120"/>
      <c r="C123" s="121" t="s">
        <v>108</v>
      </c>
      <c r="D123" s="277" t="s">
        <v>168</v>
      </c>
      <c r="E123" s="278"/>
      <c r="F123" s="279"/>
      <c r="G123" s="122">
        <v>228</v>
      </c>
      <c r="H123" s="107">
        <f>SUM(B123*G123)</f>
        <v>0</v>
      </c>
    </row>
    <row r="124" spans="2:8" s="15" customFormat="1" ht="18" customHeight="1" thickBot="1" x14ac:dyDescent="0.4">
      <c r="B124" s="64"/>
      <c r="C124" s="67"/>
      <c r="D124" s="26"/>
      <c r="E124" s="26"/>
      <c r="F124" s="26"/>
      <c r="G124" s="68"/>
      <c r="H124" s="69" t="s">
        <v>123</v>
      </c>
    </row>
    <row r="125" spans="2:8" s="15" customFormat="1" ht="18" customHeight="1" thickBot="1" x14ac:dyDescent="0.4">
      <c r="B125" s="65"/>
      <c r="C125" s="25"/>
      <c r="D125" s="26"/>
      <c r="E125" s="26"/>
      <c r="F125" s="26"/>
      <c r="G125" s="53"/>
      <c r="H125" s="57"/>
    </row>
    <row r="126" spans="2:8" s="15" customFormat="1" ht="18" customHeight="1" x14ac:dyDescent="0.35">
      <c r="B126" s="63"/>
      <c r="C126" s="51" t="s">
        <v>136</v>
      </c>
      <c r="D126" s="46"/>
      <c r="E126" s="58" t="s">
        <v>142</v>
      </c>
      <c r="F126" s="26"/>
      <c r="G126" s="56"/>
      <c r="H126" s="55"/>
    </row>
    <row r="127" spans="2:8" s="15" customFormat="1" ht="18" customHeight="1" thickBot="1" x14ac:dyDescent="0.4">
      <c r="B127" s="50"/>
      <c r="C127" s="44" t="s">
        <v>137</v>
      </c>
      <c r="D127" s="47" t="s">
        <v>143</v>
      </c>
      <c r="E127" s="59" t="s">
        <v>144</v>
      </c>
      <c r="F127" s="26"/>
      <c r="G127" s="53"/>
      <c r="H127" s="54"/>
    </row>
    <row r="128" spans="2:8" s="15" customFormat="1" ht="18" customHeight="1" thickBot="1" x14ac:dyDescent="0.4">
      <c r="B128" s="66"/>
      <c r="C128" s="45" t="s">
        <v>138</v>
      </c>
      <c r="D128" s="47"/>
      <c r="E128" s="59" t="s">
        <v>145</v>
      </c>
      <c r="F128" s="26"/>
      <c r="G128" s="53"/>
      <c r="H128" s="55"/>
    </row>
    <row r="129" spans="2:9" s="15" customFormat="1" ht="0.75" customHeight="1" thickBot="1" x14ac:dyDescent="0.4">
      <c r="B129" s="22"/>
      <c r="C129" s="61" t="s">
        <v>139</v>
      </c>
      <c r="E129" s="60" t="s">
        <v>146</v>
      </c>
      <c r="F129" s="26"/>
      <c r="G129" s="56"/>
      <c r="H129" s="24"/>
    </row>
    <row r="130" spans="2:9" s="15" customFormat="1" ht="18" customHeight="1" x14ac:dyDescent="0.35">
      <c r="B130" s="63"/>
      <c r="C130" s="61" t="s">
        <v>140</v>
      </c>
      <c r="D130" s="48"/>
      <c r="E130" s="44"/>
      <c r="F130" s="26"/>
      <c r="G130" s="53"/>
      <c r="H130" s="55"/>
    </row>
    <row r="131" spans="2:9" s="15" customFormat="1" ht="18" customHeight="1" x14ac:dyDescent="0.35">
      <c r="B131" s="52"/>
      <c r="C131" s="62" t="s">
        <v>141</v>
      </c>
      <c r="D131" s="49"/>
      <c r="E131" s="44"/>
      <c r="F131" s="26"/>
      <c r="G131" s="23"/>
      <c r="H131" s="55"/>
    </row>
    <row r="132" spans="2:9" s="15" customFormat="1" ht="18" customHeight="1" x14ac:dyDescent="0.35">
      <c r="B132"/>
      <c r="C132"/>
      <c r="D132"/>
      <c r="E132"/>
      <c r="F132"/>
      <c r="G132"/>
      <c r="H132"/>
      <c r="I132"/>
    </row>
    <row r="133" spans="2:9" s="15" customFormat="1" ht="18" customHeight="1" x14ac:dyDescent="0.35">
      <c r="B133"/>
      <c r="C133"/>
      <c r="D133"/>
      <c r="E133"/>
      <c r="F133"/>
      <c r="G133"/>
      <c r="H133"/>
      <c r="I133"/>
    </row>
  </sheetData>
  <sheetProtection algorithmName="SHA-512" hashValue="y9juyYESRqMnrTiUHvfXvF+I4QYanjp17Su5inZ4pXtHBQRy38k6BeLgrtt+iDH98yOiNt2KH8gfX/yPJh9rvA==" saltValue="mCOnZuwsfJdX+6Thzcbrdg==" spinCount="100000" sheet="1" formatCells="0"/>
  <mergeCells count="113">
    <mergeCell ref="D123:F123"/>
    <mergeCell ref="D97:F97"/>
    <mergeCell ref="D111:F111"/>
    <mergeCell ref="D50:F50"/>
    <mergeCell ref="D55:F55"/>
    <mergeCell ref="D118:F118"/>
    <mergeCell ref="D99:F99"/>
    <mergeCell ref="D102:F102"/>
    <mergeCell ref="D92:F92"/>
    <mergeCell ref="D93:F93"/>
    <mergeCell ref="D66:F66"/>
    <mergeCell ref="D57:F57"/>
    <mergeCell ref="D95:F95"/>
    <mergeCell ref="D119:F119"/>
    <mergeCell ref="D84:F84"/>
    <mergeCell ref="D91:F91"/>
    <mergeCell ref="D87:F87"/>
    <mergeCell ref="D86:F86"/>
    <mergeCell ref="D88:F88"/>
    <mergeCell ref="D89:F89"/>
    <mergeCell ref="D90:F90"/>
    <mergeCell ref="D85:F85"/>
    <mergeCell ref="D104:F104"/>
    <mergeCell ref="D121:F121"/>
    <mergeCell ref="B2:H5"/>
    <mergeCell ref="B12:H12"/>
    <mergeCell ref="B10:D10"/>
    <mergeCell ref="G7:H7"/>
    <mergeCell ref="G10:H10"/>
    <mergeCell ref="B11:H11"/>
    <mergeCell ref="B13:D13"/>
    <mergeCell ref="E13:H13"/>
    <mergeCell ref="D45:F45"/>
    <mergeCell ref="D40:F40"/>
    <mergeCell ref="D39:F39"/>
    <mergeCell ref="D28:E28"/>
    <mergeCell ref="F28:G28"/>
    <mergeCell ref="E18:H18"/>
    <mergeCell ref="B19:H19"/>
    <mergeCell ref="B17:D17"/>
    <mergeCell ref="B18:D18"/>
    <mergeCell ref="B23:H23"/>
    <mergeCell ref="F25:H25"/>
    <mergeCell ref="G24:H24"/>
    <mergeCell ref="D34:F34"/>
    <mergeCell ref="D31:F31"/>
    <mergeCell ref="D37:F37"/>
    <mergeCell ref="B26:G26"/>
    <mergeCell ref="D38:F38"/>
    <mergeCell ref="D59:F59"/>
    <mergeCell ref="D60:F60"/>
    <mergeCell ref="B14:D14"/>
    <mergeCell ref="F14:G14"/>
    <mergeCell ref="F17:G17"/>
    <mergeCell ref="B15:H15"/>
    <mergeCell ref="E16:H16"/>
    <mergeCell ref="B16:D16"/>
    <mergeCell ref="B20:H20"/>
    <mergeCell ref="B21:H21"/>
    <mergeCell ref="D42:F42"/>
    <mergeCell ref="D30:F30"/>
    <mergeCell ref="D35:F35"/>
    <mergeCell ref="D41:F41"/>
    <mergeCell ref="D32:F32"/>
    <mergeCell ref="D36:F36"/>
    <mergeCell ref="D33:F33"/>
    <mergeCell ref="D29:F29"/>
    <mergeCell ref="D43:F43"/>
    <mergeCell ref="B22:H22"/>
    <mergeCell ref="D46:F46"/>
    <mergeCell ref="D52:F52"/>
    <mergeCell ref="D48:F48"/>
    <mergeCell ref="D47:F47"/>
    <mergeCell ref="D56:F56"/>
    <mergeCell ref="D61:F61"/>
    <mergeCell ref="D62:F62"/>
    <mergeCell ref="D63:F63"/>
    <mergeCell ref="D115:F115"/>
    <mergeCell ref="D83:F83"/>
    <mergeCell ref="D109:F109"/>
    <mergeCell ref="D116:F116"/>
    <mergeCell ref="D54:F54"/>
    <mergeCell ref="D74:F74"/>
    <mergeCell ref="D72:F72"/>
    <mergeCell ref="D58:F58"/>
    <mergeCell ref="D53:F53"/>
    <mergeCell ref="D64:F64"/>
    <mergeCell ref="D70:F70"/>
    <mergeCell ref="D79:F79"/>
    <mergeCell ref="D80:F80"/>
    <mergeCell ref="D78:F78"/>
    <mergeCell ref="D122:F122"/>
    <mergeCell ref="D98:F98"/>
    <mergeCell ref="D100:F100"/>
    <mergeCell ref="D103:F103"/>
    <mergeCell ref="D105:F105"/>
    <mergeCell ref="D82:F82"/>
    <mergeCell ref="D73:F73"/>
    <mergeCell ref="D71:F71"/>
    <mergeCell ref="D75:F75"/>
    <mergeCell ref="D76:F76"/>
    <mergeCell ref="D77:F77"/>
    <mergeCell ref="D81:F81"/>
    <mergeCell ref="D112:F112"/>
    <mergeCell ref="D101:F101"/>
    <mergeCell ref="D120:F120"/>
    <mergeCell ref="D114:F114"/>
    <mergeCell ref="D96:F96"/>
    <mergeCell ref="D106:F106"/>
    <mergeCell ref="D117:F117"/>
    <mergeCell ref="D107:F107"/>
    <mergeCell ref="D94:F94"/>
    <mergeCell ref="D110:F110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xr:uid="{00000000-0004-0000-0000-000003000000}"/>
    <hyperlink ref="G7" r:id="rId4" display="https://store.goengineer.com " xr:uid="{D455B611-B709-44D5-AFE7-7DD3FD2A945C}"/>
    <hyperlink ref="G7:H7" r:id="rId5" display="GoEngineer Online Store" xr:uid="{496EA4C3-3344-4311-831A-803702AF3A59}"/>
    <hyperlink ref="F25" r:id="rId6" display="mailto:supplies@goengineer.com" xr:uid="{09D84753-6C56-4BD8-8268-BD281C5BAFC7}"/>
    <hyperlink ref="G24" r:id="rId7" xr:uid="{00C00296-89A0-4BB1-B7F1-3CF2B6679F72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03BD59-C3DC-4917-B609-3C61C094B032}"/>
</file>

<file path=customXml/itemProps2.xml><?xml version="1.0" encoding="utf-8"?>
<ds:datastoreItem xmlns:ds="http://schemas.openxmlformats.org/officeDocument/2006/customXml" ds:itemID="{E7A013A1-D230-4DC1-840D-93EDAC2AA14B}"/>
</file>

<file path=customXml/itemProps3.xml><?xml version="1.0" encoding="utf-8"?>
<ds:datastoreItem xmlns:ds="http://schemas.openxmlformats.org/officeDocument/2006/customXml" ds:itemID="{274EB8D4-4CD0-40DA-BD67-609424D1D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Scott Squires</cp:lastModifiedBy>
  <cp:lastPrinted>2025-02-06T22:18:28Z</cp:lastPrinted>
  <dcterms:created xsi:type="dcterms:W3CDTF">2015-10-02T20:30:18Z</dcterms:created>
  <dcterms:modified xsi:type="dcterms:W3CDTF">2025-09-11T17:55:54Z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